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4910" windowHeight="11775"/>
  </bookViews>
  <sheets>
    <sheet name="办公用品" sheetId="1" r:id="rId1"/>
    <sheet name="Sheet1" sheetId="3" r:id="rId2"/>
  </sheets>
  <definedNames>
    <definedName name="_xlnm.Print_Area" localSheetId="0">办公用品!$J$9</definedName>
    <definedName name="_xlnm.Print_Titles" localSheetId="0">办公用品!$1:$3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<sst xmlns="http://schemas.openxmlformats.org/spreadsheetml/2006/main" count="457" uniqueCount="167">
  <si>
    <t>宜宾医药健康职业学院2025-2026年度办公用品协议供货项目报价单</t>
  </si>
  <si>
    <t>项号</t>
  </si>
  <si>
    <t>商品名称</t>
  </si>
  <si>
    <t>规格</t>
  </si>
  <si>
    <t>参考方案</t>
  </si>
  <si>
    <t>单位</t>
  </si>
  <si>
    <t>参考
数量</t>
  </si>
  <si>
    <t>备选品牌</t>
  </si>
  <si>
    <t>单价
限价
（元）</t>
  </si>
  <si>
    <t>单价
报价(元)</t>
  </si>
  <si>
    <t>单项
报价
（元）</t>
  </si>
  <si>
    <t>修正液</t>
  </si>
  <si>
    <t>12ml</t>
  </si>
  <si>
    <t>支</t>
  </si>
  <si>
    <t>得力、晨光、齐心、真彩</t>
  </si>
  <si>
    <t>铅笔</t>
  </si>
  <si>
    <t>2B</t>
  </si>
  <si>
    <t>得力、晨光、中华</t>
  </si>
  <si>
    <t>橡皮擦</t>
  </si>
  <si>
    <t>4B小号</t>
  </si>
  <si>
    <t>块</t>
  </si>
  <si>
    <t>得力、晨光、齐心</t>
  </si>
  <si>
    <t>直尺</t>
  </si>
  <si>
    <t>30cm</t>
  </si>
  <si>
    <t>把</t>
  </si>
  <si>
    <t>固体胶</t>
  </si>
  <si>
    <t>15g</t>
  </si>
  <si>
    <t>计算器</t>
  </si>
  <si>
    <t>12位语音型</t>
  </si>
  <si>
    <t>个</t>
  </si>
  <si>
    <t>卷笔刀</t>
  </si>
  <si>
    <t>荧光膜(指示标签)</t>
  </si>
  <si>
    <t>5色 44*12mm 100张</t>
  </si>
  <si>
    <t>袋</t>
  </si>
  <si>
    <t>记事贴（便利贴）</t>
  </si>
  <si>
    <t>101*76mm 100页</t>
  </si>
  <si>
    <t>本</t>
  </si>
  <si>
    <t>口取纸（贴纸标签）</t>
  </si>
  <si>
    <t>（20-25mm）*（29-39mm） ≥60张/包</t>
  </si>
  <si>
    <t>包</t>
  </si>
  <si>
    <t>得力、晨光、新时达</t>
  </si>
  <si>
    <t>中性笔（按压式）</t>
  </si>
  <si>
    <t>子弹头0.5mm</t>
  </si>
  <si>
    <t>中性笔笔芯（按压式）</t>
  </si>
  <si>
    <t>子弹头0.5mm 20支</t>
  </si>
  <si>
    <t>盒</t>
  </si>
  <si>
    <t>笔筒</t>
  </si>
  <si>
    <t>三层多功能</t>
  </si>
  <si>
    <t>墨水</t>
  </si>
  <si>
    <t>50ml</t>
  </si>
  <si>
    <t>瓶</t>
  </si>
  <si>
    <t>得力、英雄、老板</t>
  </si>
  <si>
    <t>会议记录笔记本</t>
  </si>
  <si>
    <t>A4（≥120张）</t>
  </si>
  <si>
    <t>得力、广博、申士</t>
  </si>
  <si>
    <t>笔记本(皮面）</t>
  </si>
  <si>
    <t>25K（≥80张）</t>
  </si>
  <si>
    <t>笔记本（软抄/卡抄）</t>
  </si>
  <si>
    <t>32K（≥30张）</t>
  </si>
  <si>
    <t>荣誉证书(聘书）绒面</t>
  </si>
  <si>
    <t>≥8K</t>
  </si>
  <si>
    <t>得力、晨光、齐心、汇丰</t>
  </si>
  <si>
    <t>荣誉证书(聘书）芯</t>
  </si>
  <si>
    <t>张</t>
  </si>
  <si>
    <t>硬抽（盒装抽纸）</t>
  </si>
  <si>
    <t>≥2层 ≥100抽</t>
  </si>
  <si>
    <t>洁柔、清风、金竹</t>
  </si>
  <si>
    <t>软抽（面纸巾）</t>
  </si>
  <si>
    <t>≥2层 ≥180抽</t>
  </si>
  <si>
    <t>凭证包角纸</t>
  </si>
  <si>
    <t>100张</t>
  </si>
  <si>
    <t>扎</t>
  </si>
  <si>
    <t>得力、西玛、金蝶</t>
  </si>
  <si>
    <t>铆管</t>
  </si>
  <si>
    <t>≥Φ4.8*300mm(100根)</t>
  </si>
  <si>
    <t>得力、西玛、金蝶、歌派</t>
  </si>
  <si>
    <t>凭证装订机</t>
  </si>
  <si>
    <t>装订厚度达60mm 自动</t>
  </si>
  <si>
    <t>台</t>
  </si>
  <si>
    <t>得力、歌派、金典</t>
  </si>
  <si>
    <t>抽杆夹</t>
  </si>
  <si>
    <t>A4 透明</t>
  </si>
  <si>
    <t>山型夹</t>
  </si>
  <si>
    <t>50mm-145mm</t>
  </si>
  <si>
    <t>文件夹</t>
  </si>
  <si>
    <t>A4</t>
  </si>
  <si>
    <t>档案盒</t>
  </si>
  <si>
    <t>塑料 A4 ≥55mm</t>
  </si>
  <si>
    <t>订书机</t>
  </si>
  <si>
    <t>省力 可订页数≥20</t>
  </si>
  <si>
    <t>订书针</t>
  </si>
  <si>
    <t>≥800枚</t>
  </si>
  <si>
    <t>起钉器</t>
  </si>
  <si>
    <t>回形针</t>
  </si>
  <si>
    <t>3# 100枚</t>
  </si>
  <si>
    <t>记号笔</t>
  </si>
  <si>
    <t>大头 油性</t>
  </si>
  <si>
    <t>剪刀</t>
  </si>
  <si>
    <t>170mm-180mm</t>
  </si>
  <si>
    <t>美工刀</t>
  </si>
  <si>
    <t>18mm</t>
  </si>
  <si>
    <t>液体胶水</t>
  </si>
  <si>
    <t>得力、晨光、齐心、广博</t>
  </si>
  <si>
    <t>双面胶</t>
  </si>
  <si>
    <t>宽9-12mm 长9-10m</t>
  </si>
  <si>
    <t>卷</t>
  </si>
  <si>
    <t>文具胶带</t>
  </si>
  <si>
    <t>封箱胶带（封口胶）</t>
  </si>
  <si>
    <t>60mm*100y</t>
  </si>
  <si>
    <t>得力、晨光、齐心、天章</t>
  </si>
  <si>
    <t>印台</t>
  </si>
  <si>
    <t>80mm</t>
  </si>
  <si>
    <t>长尾票夹（15mm）</t>
  </si>
  <si>
    <t>60只装</t>
  </si>
  <si>
    <t>筒</t>
  </si>
  <si>
    <t>长尾票夹（25mm）</t>
  </si>
  <si>
    <t>48只装</t>
  </si>
  <si>
    <t>长尾票夹（32mm）</t>
  </si>
  <si>
    <t>24只装</t>
  </si>
  <si>
    <t>长尾票夹（41mm）</t>
  </si>
  <si>
    <t>纸杯</t>
  </si>
  <si>
    <t>≥220ml 50只装</t>
  </si>
  <si>
    <t>提</t>
  </si>
  <si>
    <t>得力、晨光、齐心、西玛</t>
  </si>
  <si>
    <t>资料册</t>
  </si>
  <si>
    <t>容量20-40页</t>
  </si>
  <si>
    <t>资料架</t>
  </si>
  <si>
    <t>四联</t>
  </si>
  <si>
    <t>文件袋</t>
  </si>
  <si>
    <t>≥A4 透明</t>
  </si>
  <si>
    <t>文件座</t>
  </si>
  <si>
    <t>3层</t>
  </si>
  <si>
    <t>粉红卡纸</t>
  </si>
  <si>
    <t>100张 A4 80g</t>
  </si>
  <si>
    <t>警示线</t>
  </si>
  <si>
    <t>100米盒装</t>
  </si>
  <si>
    <t>警示胶带</t>
  </si>
  <si>
    <t>4.8cm*18m</t>
  </si>
  <si>
    <t>电池</t>
  </si>
  <si>
    <t>5号、7号</t>
  </si>
  <si>
    <t>卡</t>
  </si>
  <si>
    <t>南孚、超霸、米家、京造</t>
  </si>
  <si>
    <t>双头订书机</t>
  </si>
  <si>
    <r>
      <rPr>
        <sz val="11"/>
        <color theme="1"/>
        <rFont val="仿宋_GB2312"/>
        <charset val="134"/>
      </rPr>
      <t>省力 可订页数</t>
    </r>
    <r>
      <rPr>
        <sz val="11"/>
        <color theme="1"/>
        <rFont val="Arial"/>
        <charset val="134"/>
      </rPr>
      <t>≥</t>
    </r>
    <r>
      <rPr>
        <sz val="11"/>
        <color theme="1"/>
        <rFont val="仿宋_GB2312"/>
        <charset val="134"/>
      </rPr>
      <t>50</t>
    </r>
  </si>
  <si>
    <t>可得优、优玛仕、道顿</t>
  </si>
  <si>
    <t>粉笔</t>
  </si>
  <si>
    <t>≥20支</t>
  </si>
  <si>
    <t>项目总限价</t>
  </si>
  <si>
    <t>项目总报价</t>
  </si>
  <si>
    <t>大写：</t>
  </si>
  <si>
    <t>小写：</t>
  </si>
  <si>
    <t xml:space="preserve">  报价单位（盖章）：                报价人：                  联系电话：                报价时间：</t>
  </si>
  <si>
    <t>说明：
1.单价报价不超过相对应的限价为有效报价；
2.单项报价为参考数量乘以单价报价，计算准确为有效报价；
3.项目总报价为单项报价之和，不超过项目总限价为有效报价；
4.报价单中已明确品牌的货物在已明确的品牌中选择一个或多个品牌进行供货；未明确品牌的货物，需与校方联系确认后进行供货；
5.参选商家报价时无需填写货物品牌；请勿修改报价单实质内容，凡修改者视为无效报价。</t>
  </si>
  <si>
    <t>宜宾医药健康职业学院2025-2026年度办公用品协议供货报价单</t>
  </si>
  <si>
    <t>序号</t>
  </si>
  <si>
    <t>商家报价</t>
  </si>
  <si>
    <t>数量</t>
  </si>
  <si>
    <t>限价
（元）</t>
  </si>
  <si>
    <t>合价
（元）</t>
  </si>
  <si>
    <t>报价品牌</t>
  </si>
  <si>
    <t>单价
（元）</t>
  </si>
  <si>
    <t>Φ4.8*300mm(100根)</t>
  </si>
  <si>
    <t>U盘</t>
  </si>
  <si>
    <t>≥64GB ≥USB3.0</t>
  </si>
  <si>
    <t>金士顿、联想、爱国者、闪迪</t>
  </si>
  <si>
    <t>预计总价</t>
  </si>
  <si>
    <t>报价总价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</si>
</sst>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color theme="1"/>
      <name val="宋体"/>
      <charset val="134"/>
      <scheme val="minor"/>
    </font>
    <font>
      <sz val="11"/>
      <color theme="1"/>
      <name val="仿宋"/>
      <charset val="134"/>
    </font>
    <font>
      <sz val="17"/>
      <color theme="1"/>
      <name val="方正大标宋简体"/>
      <charset val="134"/>
    </font>
    <font>
      <sz val="11"/>
      <color rgb="FF000000"/>
      <name val="黑体"/>
      <charset val="134"/>
    </font>
    <font>
      <sz val="11"/>
      <color theme="1"/>
      <name val="黑体"/>
      <charset val="134"/>
    </font>
    <font>
      <sz val="12"/>
      <color theme="1"/>
      <name val="黑体"/>
      <charset val="134"/>
    </font>
    <font>
      <sz val="11"/>
      <color theme="1"/>
      <name val="仿宋_GB2312"/>
      <charset val="134"/>
    </font>
    <font>
      <sz val="11"/>
      <color theme="1"/>
      <name val="Times New Roman"/>
      <charset val="134"/>
    </font>
    <font>
      <sz val="10"/>
      <color theme="1"/>
      <name val="仿宋_GB2312"/>
      <charset val="134"/>
    </font>
    <font>
      <sz val="11"/>
      <name val="宋体"/>
      <charset val="134"/>
      <scheme val="minor"/>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medium">
        <color auto="1"/>
      </left>
      <right/>
      <top style="medium">
        <color auto="1"/>
      </top>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1"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22" applyNumberFormat="0" applyFill="0" applyAlignment="0" applyProtection="0">
      <alignment vertical="center"/>
    </xf>
    <xf numFmtId="0" fontId="17" fillId="0" borderId="22" applyNumberFormat="0" applyFill="0" applyAlignment="0" applyProtection="0">
      <alignment vertical="center"/>
    </xf>
    <xf numFmtId="0" fontId="18" fillId="0" borderId="23" applyNumberFormat="0" applyFill="0" applyAlignment="0" applyProtection="0">
      <alignment vertical="center"/>
    </xf>
    <xf numFmtId="0" fontId="18" fillId="0" borderId="0" applyNumberFormat="0" applyFill="0" applyBorder="0" applyAlignment="0" applyProtection="0">
      <alignment vertical="center"/>
    </xf>
    <xf numFmtId="0" fontId="19" fillId="3" borderId="24" applyNumberFormat="0" applyAlignment="0" applyProtection="0">
      <alignment vertical="center"/>
    </xf>
    <xf numFmtId="0" fontId="20" fillId="4" borderId="25" applyNumberFormat="0" applyAlignment="0" applyProtection="0">
      <alignment vertical="center"/>
    </xf>
    <xf numFmtId="0" fontId="21" fillId="4" borderId="24" applyNumberFormat="0" applyAlignment="0" applyProtection="0">
      <alignment vertical="center"/>
    </xf>
    <xf numFmtId="0" fontId="22" fillId="5" borderId="26" applyNumberFormat="0" applyAlignment="0" applyProtection="0">
      <alignment vertical="center"/>
    </xf>
    <xf numFmtId="0" fontId="23" fillId="0" borderId="27" applyNumberFormat="0" applyFill="0" applyAlignment="0" applyProtection="0">
      <alignment vertical="center"/>
    </xf>
    <xf numFmtId="0" fontId="24" fillId="0" borderId="28"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52">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0" fontId="0" fillId="0" borderId="0" xfId="0" applyFill="1" applyAlignment="1">
      <alignment vertical="center" wrapText="1"/>
    </xf>
    <xf numFmtId="0" fontId="1" fillId="0" borderId="0" xfId="0" applyFont="1" applyFill="1" applyAlignment="1">
      <alignment horizontal="lef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3"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4" fillId="0" borderId="8" xfId="0" applyFont="1" applyFill="1" applyBorder="1" applyAlignment="1">
      <alignment horizontal="center" vertical="center" wrapText="1"/>
    </xf>
    <xf numFmtId="0" fontId="3" fillId="0" borderId="9"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6" xfId="0" applyFont="1" applyFill="1" applyBorder="1" applyAlignment="1">
      <alignment horizontal="center" vertical="center" wrapText="1"/>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9"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9"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4" fillId="0" borderId="7"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3" fillId="0" borderId="11" xfId="0" applyFont="1" applyFill="1" applyBorder="1" applyAlignment="1">
      <alignment horizontal="center" vertical="center"/>
    </xf>
    <xf numFmtId="0" fontId="4" fillId="0" borderId="11" xfId="0" applyFont="1" applyFill="1" applyBorder="1" applyAlignment="1">
      <alignment horizontal="center" vertical="center" wrapText="1"/>
    </xf>
    <xf numFmtId="0" fontId="5" fillId="0" borderId="11" xfId="0" applyFont="1" applyFill="1" applyBorder="1" applyAlignment="1">
      <alignment horizontal="center" vertical="center"/>
    </xf>
    <xf numFmtId="0" fontId="3" fillId="0" borderId="11" xfId="0" applyFont="1" applyFill="1" applyBorder="1" applyAlignment="1">
      <alignment horizontal="center" vertical="center" wrapText="1"/>
    </xf>
    <xf numFmtId="0" fontId="6" fillId="0" borderId="11" xfId="0" applyFont="1" applyFill="1" applyBorder="1" applyAlignment="1">
      <alignment horizontal="center" vertical="center"/>
    </xf>
    <xf numFmtId="0" fontId="6" fillId="0" borderId="11" xfId="0" applyFont="1" applyFill="1" applyBorder="1" applyAlignment="1">
      <alignment horizontal="center" vertical="center" wrapText="1"/>
    </xf>
    <xf numFmtId="0" fontId="7" fillId="0" borderId="11" xfId="0" applyFont="1" applyFill="1" applyBorder="1" applyAlignment="1">
      <alignment horizontal="center" vertical="center"/>
    </xf>
    <xf numFmtId="176" fontId="7" fillId="0" borderId="11" xfId="0" applyNumberFormat="1" applyFont="1" applyFill="1" applyBorder="1" applyAlignment="1">
      <alignment horizontal="right" vertical="center" wrapText="1"/>
    </xf>
    <xf numFmtId="0" fontId="8" fillId="0" borderId="11" xfId="0" applyFont="1" applyFill="1" applyBorder="1" applyAlignment="1">
      <alignment horizontal="center" vertical="center" wrapText="1"/>
    </xf>
    <xf numFmtId="0" fontId="0" fillId="0" borderId="11" xfId="0" applyFill="1" applyBorder="1" applyAlignment="1">
      <alignment horizontal="center" vertical="center"/>
    </xf>
    <xf numFmtId="7" fontId="0" fillId="0" borderId="11" xfId="0" applyNumberFormat="1" applyFill="1" applyBorder="1" applyAlignment="1">
      <alignment horizontal="center" vertical="center"/>
    </xf>
    <xf numFmtId="0" fontId="0" fillId="0" borderId="12" xfId="0" applyFill="1" applyBorder="1" applyAlignment="1">
      <alignment horizontal="center" vertical="center"/>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0" fillId="0" borderId="15" xfId="0" applyFill="1" applyBorder="1" applyAlignment="1">
      <alignment horizontal="right" vertical="center"/>
    </xf>
    <xf numFmtId="0" fontId="0" fillId="0" borderId="16" xfId="0" applyFill="1" applyBorder="1" applyAlignment="1">
      <alignment horizontal="right" vertical="center"/>
    </xf>
    <xf numFmtId="0" fontId="0" fillId="0" borderId="16" xfId="0" applyFill="1" applyBorder="1" applyAlignment="1">
      <alignment horizontal="center" vertical="center" wrapText="1"/>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18" xfId="0" applyFill="1" applyBorder="1" applyAlignment="1">
      <alignment horizontal="left" vertical="center"/>
    </xf>
    <xf numFmtId="0" fontId="0" fillId="0" borderId="19" xfId="0" applyFill="1" applyBorder="1" applyAlignment="1">
      <alignment horizontal="left" vertical="center"/>
    </xf>
    <xf numFmtId="0" fontId="0" fillId="0" borderId="20" xfId="0" applyFill="1" applyBorder="1" applyAlignment="1">
      <alignment horizontal="left" vertical="center"/>
    </xf>
    <xf numFmtId="0" fontId="9" fillId="0" borderId="0" xfId="0" applyFont="1" applyFill="1" applyAlignment="1">
      <alignment horizontal="left" vertical="top" wrapText="1"/>
    </xf>
    <xf numFmtId="0" fontId="10" fillId="0" borderId="0" xfId="0" applyFont="1" applyFill="1" applyAlignment="1">
      <alignmen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3"/>
  <sheetViews>
    <sheetView tabSelected="1" workbookViewId="0">
      <selection activeCell="C65" sqref="C65"/>
    </sheetView>
  </sheetViews>
  <sheetFormatPr defaultColWidth="9" defaultRowHeight="20" customHeight="1"/>
  <cols>
    <col min="1" max="1" width="5.38333333333333" style="1" customWidth="1"/>
    <col min="2" max="2" width="19.2" style="3" customWidth="1"/>
    <col min="3" max="3" width="22.625" style="3" customWidth="1"/>
    <col min="4" max="4" width="6.15" style="1" customWidth="1"/>
    <col min="5" max="5" width="7.68333333333333" style="1" customWidth="1"/>
    <col min="6" max="6" width="26.875" style="1" customWidth="1"/>
    <col min="7" max="9" width="8.175" style="1" customWidth="1"/>
    <col min="10" max="16384" width="9" style="1"/>
  </cols>
  <sheetData>
    <row r="1" s="1" customFormat="1" ht="50" customHeight="1" spans="1:9">
      <c r="A1" s="5" t="s">
        <v>0</v>
      </c>
      <c r="B1" s="5"/>
      <c r="C1" s="5"/>
      <c r="D1" s="5"/>
      <c r="E1" s="5"/>
      <c r="F1" s="5"/>
      <c r="G1" s="5"/>
      <c r="H1" s="5"/>
      <c r="I1" s="5"/>
    </row>
    <row r="2" s="1" customFormat="1" ht="27" customHeight="1" spans="1:9">
      <c r="A2" s="28" t="s">
        <v>1</v>
      </c>
      <c r="B2" s="29" t="s">
        <v>2</v>
      </c>
      <c r="C2" s="28" t="s">
        <v>3</v>
      </c>
      <c r="D2" s="30" t="s">
        <v>4</v>
      </c>
      <c r="E2" s="30"/>
      <c r="F2" s="30"/>
      <c r="G2" s="30"/>
      <c r="H2" s="30"/>
      <c r="I2" s="30"/>
    </row>
    <row r="3" s="2" customFormat="1" ht="45" customHeight="1" spans="1:9">
      <c r="A3" s="28"/>
      <c r="B3" s="29"/>
      <c r="C3" s="28"/>
      <c r="D3" s="28" t="s">
        <v>5</v>
      </c>
      <c r="E3" s="31" t="s">
        <v>6</v>
      </c>
      <c r="F3" s="28" t="s">
        <v>7</v>
      </c>
      <c r="G3" s="31" t="s">
        <v>8</v>
      </c>
      <c r="H3" s="31" t="s">
        <v>9</v>
      </c>
      <c r="I3" s="31" t="s">
        <v>10</v>
      </c>
    </row>
    <row r="4" s="2" customFormat="1" ht="16.8" customHeight="1" spans="1:9">
      <c r="A4" s="32">
        <v>1</v>
      </c>
      <c r="B4" s="33" t="s">
        <v>11</v>
      </c>
      <c r="C4" s="33" t="s">
        <v>12</v>
      </c>
      <c r="D4" s="32" t="s">
        <v>13</v>
      </c>
      <c r="E4" s="34">
        <v>24</v>
      </c>
      <c r="F4" s="32" t="s">
        <v>14</v>
      </c>
      <c r="G4" s="35">
        <v>4</v>
      </c>
      <c r="H4" s="35"/>
      <c r="I4" s="35">
        <f>+E4*H4</f>
        <v>0</v>
      </c>
    </row>
    <row r="5" s="2" customFormat="1" ht="16.8" customHeight="1" spans="1:9">
      <c r="A5" s="32">
        <v>2</v>
      </c>
      <c r="B5" s="33" t="s">
        <v>15</v>
      </c>
      <c r="C5" s="33" t="s">
        <v>16</v>
      </c>
      <c r="D5" s="32" t="s">
        <v>13</v>
      </c>
      <c r="E5" s="34">
        <v>150</v>
      </c>
      <c r="F5" s="32" t="s">
        <v>17</v>
      </c>
      <c r="G5" s="35">
        <v>1.2</v>
      </c>
      <c r="H5" s="35"/>
      <c r="I5" s="35">
        <f t="shared" ref="I5:I36" si="0">+E5*H5</f>
        <v>0</v>
      </c>
    </row>
    <row r="6" s="1" customFormat="1" ht="16.8" customHeight="1" spans="1:9">
      <c r="A6" s="32">
        <v>3</v>
      </c>
      <c r="B6" s="33" t="s">
        <v>18</v>
      </c>
      <c r="C6" s="33" t="s">
        <v>19</v>
      </c>
      <c r="D6" s="32" t="s">
        <v>20</v>
      </c>
      <c r="E6" s="34">
        <v>100</v>
      </c>
      <c r="F6" s="32" t="s">
        <v>21</v>
      </c>
      <c r="G6" s="35">
        <v>1.2</v>
      </c>
      <c r="H6" s="35"/>
      <c r="I6" s="35">
        <f t="shared" si="0"/>
        <v>0</v>
      </c>
    </row>
    <row r="7" s="2" customFormat="1" ht="16.8" customHeight="1" spans="1:9">
      <c r="A7" s="32">
        <v>4</v>
      </c>
      <c r="B7" s="33" t="s">
        <v>22</v>
      </c>
      <c r="C7" s="33" t="s">
        <v>23</v>
      </c>
      <c r="D7" s="32" t="s">
        <v>24</v>
      </c>
      <c r="E7" s="34">
        <v>24</v>
      </c>
      <c r="F7" s="32" t="s">
        <v>21</v>
      </c>
      <c r="G7" s="35">
        <v>2</v>
      </c>
      <c r="H7" s="35"/>
      <c r="I7" s="35">
        <f t="shared" si="0"/>
        <v>0</v>
      </c>
    </row>
    <row r="8" s="2" customFormat="1" ht="16.8" customHeight="1" spans="1:9">
      <c r="A8" s="32">
        <v>5</v>
      </c>
      <c r="B8" s="33" t="s">
        <v>25</v>
      </c>
      <c r="C8" s="33" t="s">
        <v>26</v>
      </c>
      <c r="D8" s="32" t="s">
        <v>13</v>
      </c>
      <c r="E8" s="34">
        <v>48</v>
      </c>
      <c r="F8" s="32" t="s">
        <v>21</v>
      </c>
      <c r="G8" s="35">
        <v>3</v>
      </c>
      <c r="H8" s="35"/>
      <c r="I8" s="35">
        <f t="shared" si="0"/>
        <v>0</v>
      </c>
    </row>
    <row r="9" s="2" customFormat="1" ht="16.8" customHeight="1" spans="1:9">
      <c r="A9" s="32">
        <v>6</v>
      </c>
      <c r="B9" s="33" t="s">
        <v>27</v>
      </c>
      <c r="C9" s="33" t="s">
        <v>28</v>
      </c>
      <c r="D9" s="32" t="s">
        <v>29</v>
      </c>
      <c r="E9" s="34">
        <v>12</v>
      </c>
      <c r="F9" s="32" t="s">
        <v>21</v>
      </c>
      <c r="G9" s="35">
        <v>25</v>
      </c>
      <c r="H9" s="35"/>
      <c r="I9" s="35">
        <f t="shared" si="0"/>
        <v>0</v>
      </c>
    </row>
    <row r="10" s="2" customFormat="1" ht="16.8" customHeight="1" spans="1:9">
      <c r="A10" s="32">
        <v>7</v>
      </c>
      <c r="B10" s="33" t="s">
        <v>30</v>
      </c>
      <c r="C10" s="33"/>
      <c r="D10" s="32" t="s">
        <v>29</v>
      </c>
      <c r="E10" s="34">
        <v>24</v>
      </c>
      <c r="F10" s="32" t="s">
        <v>21</v>
      </c>
      <c r="G10" s="35">
        <v>3</v>
      </c>
      <c r="H10" s="35"/>
      <c r="I10" s="35">
        <f t="shared" si="0"/>
        <v>0</v>
      </c>
    </row>
    <row r="11" s="2" customFormat="1" ht="16.8" customHeight="1" spans="1:9">
      <c r="A11" s="32">
        <v>8</v>
      </c>
      <c r="B11" s="33" t="s">
        <v>31</v>
      </c>
      <c r="C11" s="36" t="s">
        <v>32</v>
      </c>
      <c r="D11" s="32" t="s">
        <v>33</v>
      </c>
      <c r="E11" s="34">
        <v>24</v>
      </c>
      <c r="F11" s="32" t="s">
        <v>21</v>
      </c>
      <c r="G11" s="35">
        <v>3.5</v>
      </c>
      <c r="H11" s="35"/>
      <c r="I11" s="35">
        <f t="shared" si="0"/>
        <v>0</v>
      </c>
    </row>
    <row r="12" s="1" customFormat="1" ht="16.8" customHeight="1" spans="1:9">
      <c r="A12" s="32">
        <v>9</v>
      </c>
      <c r="B12" s="33" t="s">
        <v>34</v>
      </c>
      <c r="C12" s="33" t="s">
        <v>35</v>
      </c>
      <c r="D12" s="32" t="s">
        <v>36</v>
      </c>
      <c r="E12" s="34">
        <v>48</v>
      </c>
      <c r="F12" s="32" t="s">
        <v>21</v>
      </c>
      <c r="G12" s="35">
        <v>3.5</v>
      </c>
      <c r="H12" s="35"/>
      <c r="I12" s="35">
        <f t="shared" si="0"/>
        <v>0</v>
      </c>
    </row>
    <row r="13" s="1" customFormat="1" ht="29" customHeight="1" spans="1:9">
      <c r="A13" s="32">
        <v>10</v>
      </c>
      <c r="B13" s="33" t="s">
        <v>37</v>
      </c>
      <c r="C13" s="36" t="s">
        <v>38</v>
      </c>
      <c r="D13" s="32" t="s">
        <v>39</v>
      </c>
      <c r="E13" s="34">
        <v>12</v>
      </c>
      <c r="F13" s="32" t="s">
        <v>40</v>
      </c>
      <c r="G13" s="35">
        <v>10</v>
      </c>
      <c r="H13" s="35"/>
      <c r="I13" s="35">
        <f t="shared" si="0"/>
        <v>0</v>
      </c>
    </row>
    <row r="14" s="2" customFormat="1" ht="16.8" customHeight="1" spans="1:9">
      <c r="A14" s="32">
        <v>11</v>
      </c>
      <c r="B14" s="33" t="s">
        <v>41</v>
      </c>
      <c r="C14" s="33" t="s">
        <v>42</v>
      </c>
      <c r="D14" s="32" t="s">
        <v>13</v>
      </c>
      <c r="E14" s="34">
        <v>2400</v>
      </c>
      <c r="F14" s="32" t="s">
        <v>21</v>
      </c>
      <c r="G14" s="35">
        <v>2.5</v>
      </c>
      <c r="H14" s="35"/>
      <c r="I14" s="35">
        <f t="shared" si="0"/>
        <v>0</v>
      </c>
    </row>
    <row r="15" s="1" customFormat="1" ht="16.8" customHeight="1" spans="1:9">
      <c r="A15" s="32">
        <v>12</v>
      </c>
      <c r="B15" s="33" t="s">
        <v>43</v>
      </c>
      <c r="C15" s="33" t="s">
        <v>44</v>
      </c>
      <c r="D15" s="32" t="s">
        <v>45</v>
      </c>
      <c r="E15" s="34">
        <v>24</v>
      </c>
      <c r="F15" s="32" t="s">
        <v>21</v>
      </c>
      <c r="G15" s="35">
        <v>20</v>
      </c>
      <c r="H15" s="35"/>
      <c r="I15" s="35">
        <f t="shared" si="0"/>
        <v>0</v>
      </c>
    </row>
    <row r="16" s="2" customFormat="1" ht="16.8" customHeight="1" spans="1:9">
      <c r="A16" s="32">
        <v>13</v>
      </c>
      <c r="B16" s="33" t="s">
        <v>46</v>
      </c>
      <c r="C16" s="33" t="s">
        <v>47</v>
      </c>
      <c r="D16" s="32" t="s">
        <v>29</v>
      </c>
      <c r="E16" s="34">
        <v>24</v>
      </c>
      <c r="F16" s="32" t="s">
        <v>21</v>
      </c>
      <c r="G16" s="35">
        <v>12</v>
      </c>
      <c r="H16" s="35"/>
      <c r="I16" s="35">
        <f t="shared" si="0"/>
        <v>0</v>
      </c>
    </row>
    <row r="17" s="2" customFormat="1" ht="16.8" customHeight="1" spans="1:9">
      <c r="A17" s="32">
        <v>14</v>
      </c>
      <c r="B17" s="33" t="s">
        <v>48</v>
      </c>
      <c r="C17" s="33" t="s">
        <v>49</v>
      </c>
      <c r="D17" s="32" t="s">
        <v>50</v>
      </c>
      <c r="E17" s="34">
        <v>12</v>
      </c>
      <c r="F17" s="32" t="s">
        <v>51</v>
      </c>
      <c r="G17" s="35">
        <v>10</v>
      </c>
      <c r="H17" s="35"/>
      <c r="I17" s="35">
        <f t="shared" si="0"/>
        <v>0</v>
      </c>
    </row>
    <row r="18" s="2" customFormat="1" ht="16.8" customHeight="1" spans="1:9">
      <c r="A18" s="32">
        <v>15</v>
      </c>
      <c r="B18" s="33" t="s">
        <v>52</v>
      </c>
      <c r="C18" s="33" t="s">
        <v>53</v>
      </c>
      <c r="D18" s="32" t="s">
        <v>36</v>
      </c>
      <c r="E18" s="34">
        <v>40</v>
      </c>
      <c r="F18" s="32" t="s">
        <v>54</v>
      </c>
      <c r="G18" s="35">
        <v>32</v>
      </c>
      <c r="H18" s="35"/>
      <c r="I18" s="35">
        <f t="shared" si="0"/>
        <v>0</v>
      </c>
    </row>
    <row r="19" s="2" customFormat="1" ht="16.8" customHeight="1" spans="1:9">
      <c r="A19" s="32">
        <v>16</v>
      </c>
      <c r="B19" s="33" t="s">
        <v>55</v>
      </c>
      <c r="C19" s="33" t="s">
        <v>56</v>
      </c>
      <c r="D19" s="32" t="s">
        <v>36</v>
      </c>
      <c r="E19" s="34">
        <v>200</v>
      </c>
      <c r="F19" s="32" t="s">
        <v>21</v>
      </c>
      <c r="G19" s="35">
        <v>18</v>
      </c>
      <c r="H19" s="35"/>
      <c r="I19" s="35">
        <f t="shared" si="0"/>
        <v>0</v>
      </c>
    </row>
    <row r="20" s="1" customFormat="1" ht="16.8" customHeight="1" spans="1:9">
      <c r="A20" s="32">
        <v>17</v>
      </c>
      <c r="B20" s="33" t="s">
        <v>57</v>
      </c>
      <c r="C20" s="33" t="s">
        <v>58</v>
      </c>
      <c r="D20" s="32" t="s">
        <v>36</v>
      </c>
      <c r="E20" s="34">
        <v>100</v>
      </c>
      <c r="F20" s="32" t="s">
        <v>21</v>
      </c>
      <c r="G20" s="35">
        <v>3</v>
      </c>
      <c r="H20" s="35"/>
      <c r="I20" s="35">
        <f t="shared" si="0"/>
        <v>0</v>
      </c>
    </row>
    <row r="21" s="2" customFormat="1" ht="16.8" customHeight="1" spans="1:9">
      <c r="A21" s="32">
        <v>18</v>
      </c>
      <c r="B21" s="33" t="s">
        <v>59</v>
      </c>
      <c r="C21" s="33" t="s">
        <v>60</v>
      </c>
      <c r="D21" s="32" t="s">
        <v>36</v>
      </c>
      <c r="E21" s="34">
        <v>150</v>
      </c>
      <c r="F21" s="32" t="s">
        <v>61</v>
      </c>
      <c r="G21" s="35">
        <v>10</v>
      </c>
      <c r="H21" s="35"/>
      <c r="I21" s="35">
        <f t="shared" si="0"/>
        <v>0</v>
      </c>
    </row>
    <row r="22" s="2" customFormat="1" ht="16.8" customHeight="1" spans="1:9">
      <c r="A22" s="32">
        <v>19</v>
      </c>
      <c r="B22" s="33" t="s">
        <v>62</v>
      </c>
      <c r="C22" s="33" t="s">
        <v>60</v>
      </c>
      <c r="D22" s="32" t="s">
        <v>63</v>
      </c>
      <c r="E22" s="34">
        <v>300</v>
      </c>
      <c r="F22" s="32"/>
      <c r="G22" s="35">
        <v>1</v>
      </c>
      <c r="H22" s="35"/>
      <c r="I22" s="35">
        <f t="shared" si="0"/>
        <v>0</v>
      </c>
    </row>
    <row r="23" s="2" customFormat="1" ht="16.8" customHeight="1" spans="1:9">
      <c r="A23" s="32">
        <v>20</v>
      </c>
      <c r="B23" s="33" t="s">
        <v>64</v>
      </c>
      <c r="C23" s="33" t="s">
        <v>65</v>
      </c>
      <c r="D23" s="32" t="s">
        <v>45</v>
      </c>
      <c r="E23" s="34">
        <v>60</v>
      </c>
      <c r="F23" s="32" t="s">
        <v>66</v>
      </c>
      <c r="G23" s="35">
        <v>10</v>
      </c>
      <c r="H23" s="35"/>
      <c r="I23" s="35">
        <f t="shared" si="0"/>
        <v>0</v>
      </c>
    </row>
    <row r="24" s="2" customFormat="1" ht="16.8" customHeight="1" spans="1:9">
      <c r="A24" s="32">
        <v>21</v>
      </c>
      <c r="B24" s="33" t="s">
        <v>67</v>
      </c>
      <c r="C24" s="33" t="s">
        <v>68</v>
      </c>
      <c r="D24" s="32" t="s">
        <v>39</v>
      </c>
      <c r="E24" s="34">
        <v>200</v>
      </c>
      <c r="F24" s="32" t="s">
        <v>66</v>
      </c>
      <c r="G24" s="35">
        <v>5</v>
      </c>
      <c r="H24" s="35"/>
      <c r="I24" s="35">
        <f t="shared" si="0"/>
        <v>0</v>
      </c>
    </row>
    <row r="25" s="2" customFormat="1" ht="16.8" customHeight="1" spans="1:9">
      <c r="A25" s="32">
        <v>22</v>
      </c>
      <c r="B25" s="33" t="s">
        <v>69</v>
      </c>
      <c r="C25" s="33" t="s">
        <v>70</v>
      </c>
      <c r="D25" s="32" t="s">
        <v>71</v>
      </c>
      <c r="E25" s="34">
        <v>4</v>
      </c>
      <c r="F25" s="32" t="s">
        <v>72</v>
      </c>
      <c r="G25" s="35">
        <v>12</v>
      </c>
      <c r="H25" s="35"/>
      <c r="I25" s="35">
        <f t="shared" si="0"/>
        <v>0</v>
      </c>
    </row>
    <row r="26" s="2" customFormat="1" ht="16.8" customHeight="1" spans="1:9">
      <c r="A26" s="32">
        <v>23</v>
      </c>
      <c r="B26" s="33" t="s">
        <v>73</v>
      </c>
      <c r="C26" s="36" t="s">
        <v>74</v>
      </c>
      <c r="D26" s="32" t="s">
        <v>45</v>
      </c>
      <c r="E26" s="34">
        <v>2</v>
      </c>
      <c r="F26" s="32" t="s">
        <v>75</v>
      </c>
      <c r="G26" s="35">
        <v>55</v>
      </c>
      <c r="H26" s="35"/>
      <c r="I26" s="35">
        <f t="shared" si="0"/>
        <v>0</v>
      </c>
    </row>
    <row r="27" s="2" customFormat="1" ht="16.8" customHeight="1" spans="1:9">
      <c r="A27" s="32">
        <v>24</v>
      </c>
      <c r="B27" s="33" t="s">
        <v>76</v>
      </c>
      <c r="C27" s="33" t="s">
        <v>77</v>
      </c>
      <c r="D27" s="32" t="s">
        <v>78</v>
      </c>
      <c r="E27" s="34">
        <v>1</v>
      </c>
      <c r="F27" s="32" t="s">
        <v>79</v>
      </c>
      <c r="G27" s="35">
        <v>1200</v>
      </c>
      <c r="H27" s="35"/>
      <c r="I27" s="35">
        <f t="shared" si="0"/>
        <v>0</v>
      </c>
    </row>
    <row r="28" s="2" customFormat="1" ht="16.8" customHeight="1" spans="1:9">
      <c r="A28" s="32">
        <v>25</v>
      </c>
      <c r="B28" s="33" t="s">
        <v>80</v>
      </c>
      <c r="C28" s="33" t="s">
        <v>81</v>
      </c>
      <c r="D28" s="32" t="s">
        <v>29</v>
      </c>
      <c r="E28" s="34">
        <v>120</v>
      </c>
      <c r="F28" s="32" t="s">
        <v>21</v>
      </c>
      <c r="G28" s="35">
        <v>2</v>
      </c>
      <c r="H28" s="35"/>
      <c r="I28" s="35">
        <f t="shared" si="0"/>
        <v>0</v>
      </c>
    </row>
    <row r="29" s="1" customFormat="1" ht="16.8" customHeight="1" spans="1:9">
      <c r="A29" s="32">
        <v>26</v>
      </c>
      <c r="B29" s="33" t="s">
        <v>82</v>
      </c>
      <c r="C29" s="33" t="s">
        <v>83</v>
      </c>
      <c r="D29" s="32" t="s">
        <v>29</v>
      </c>
      <c r="E29" s="34">
        <v>24</v>
      </c>
      <c r="F29" s="32" t="s">
        <v>21</v>
      </c>
      <c r="G29" s="35">
        <v>7</v>
      </c>
      <c r="H29" s="35"/>
      <c r="I29" s="35">
        <f t="shared" si="0"/>
        <v>0</v>
      </c>
    </row>
    <row r="30" s="1" customFormat="1" ht="16.8" customHeight="1" spans="1:9">
      <c r="A30" s="32">
        <v>27</v>
      </c>
      <c r="B30" s="33" t="s">
        <v>84</v>
      </c>
      <c r="C30" s="33" t="s">
        <v>85</v>
      </c>
      <c r="D30" s="32" t="s">
        <v>29</v>
      </c>
      <c r="E30" s="34">
        <v>100</v>
      </c>
      <c r="F30" s="32" t="s">
        <v>21</v>
      </c>
      <c r="G30" s="35">
        <v>7</v>
      </c>
      <c r="H30" s="35"/>
      <c r="I30" s="35">
        <f t="shared" si="0"/>
        <v>0</v>
      </c>
    </row>
    <row r="31" s="2" customFormat="1" ht="16.8" customHeight="1" spans="1:9">
      <c r="A31" s="32">
        <v>28</v>
      </c>
      <c r="B31" s="33" t="s">
        <v>86</v>
      </c>
      <c r="C31" s="33" t="s">
        <v>87</v>
      </c>
      <c r="D31" s="32" t="s">
        <v>29</v>
      </c>
      <c r="E31" s="34">
        <v>200</v>
      </c>
      <c r="F31" s="32" t="s">
        <v>21</v>
      </c>
      <c r="G31" s="35">
        <v>10</v>
      </c>
      <c r="H31" s="35"/>
      <c r="I31" s="35">
        <f t="shared" si="0"/>
        <v>0</v>
      </c>
    </row>
    <row r="32" s="2" customFormat="1" ht="16.8" customHeight="1" spans="1:9">
      <c r="A32" s="32">
        <v>29</v>
      </c>
      <c r="B32" s="33" t="s">
        <v>88</v>
      </c>
      <c r="C32" s="33" t="s">
        <v>89</v>
      </c>
      <c r="D32" s="32" t="s">
        <v>29</v>
      </c>
      <c r="E32" s="34">
        <v>24</v>
      </c>
      <c r="F32" s="32" t="s">
        <v>21</v>
      </c>
      <c r="G32" s="35">
        <v>28</v>
      </c>
      <c r="H32" s="35"/>
      <c r="I32" s="35">
        <f t="shared" si="0"/>
        <v>0</v>
      </c>
    </row>
    <row r="33" s="2" customFormat="1" ht="16.8" customHeight="1" spans="1:9">
      <c r="A33" s="32">
        <v>30</v>
      </c>
      <c r="B33" s="33" t="s">
        <v>90</v>
      </c>
      <c r="C33" s="33" t="s">
        <v>91</v>
      </c>
      <c r="D33" s="32" t="s">
        <v>45</v>
      </c>
      <c r="E33" s="34">
        <v>120</v>
      </c>
      <c r="F33" s="32" t="s">
        <v>21</v>
      </c>
      <c r="G33" s="35">
        <v>1.5</v>
      </c>
      <c r="H33" s="35"/>
      <c r="I33" s="35">
        <f t="shared" si="0"/>
        <v>0</v>
      </c>
    </row>
    <row r="34" s="1" customFormat="1" ht="16.8" customHeight="1" spans="1:9">
      <c r="A34" s="32">
        <v>31</v>
      </c>
      <c r="B34" s="33" t="s">
        <v>92</v>
      </c>
      <c r="C34" s="33"/>
      <c r="D34" s="32" t="s">
        <v>29</v>
      </c>
      <c r="E34" s="34">
        <v>24</v>
      </c>
      <c r="F34" s="32" t="s">
        <v>21</v>
      </c>
      <c r="G34" s="35">
        <v>4.5</v>
      </c>
      <c r="H34" s="35"/>
      <c r="I34" s="35">
        <f t="shared" si="0"/>
        <v>0</v>
      </c>
    </row>
    <row r="35" s="2" customFormat="1" ht="16.8" customHeight="1" spans="1:9">
      <c r="A35" s="32">
        <v>32</v>
      </c>
      <c r="B35" s="33" t="s">
        <v>93</v>
      </c>
      <c r="C35" s="33" t="s">
        <v>94</v>
      </c>
      <c r="D35" s="32" t="s">
        <v>45</v>
      </c>
      <c r="E35" s="34">
        <v>120</v>
      </c>
      <c r="F35" s="32" t="s">
        <v>21</v>
      </c>
      <c r="G35" s="35">
        <v>3</v>
      </c>
      <c r="H35" s="35"/>
      <c r="I35" s="35">
        <f t="shared" si="0"/>
        <v>0</v>
      </c>
    </row>
    <row r="36" s="2" customFormat="1" ht="16.8" customHeight="1" spans="1:9">
      <c r="A36" s="32">
        <v>33</v>
      </c>
      <c r="B36" s="33" t="s">
        <v>95</v>
      </c>
      <c r="C36" s="33" t="s">
        <v>96</v>
      </c>
      <c r="D36" s="32" t="s">
        <v>13</v>
      </c>
      <c r="E36" s="34">
        <v>24</v>
      </c>
      <c r="F36" s="32" t="s">
        <v>21</v>
      </c>
      <c r="G36" s="35">
        <v>3</v>
      </c>
      <c r="H36" s="35"/>
      <c r="I36" s="35">
        <f t="shared" si="0"/>
        <v>0</v>
      </c>
    </row>
    <row r="37" s="2" customFormat="1" ht="16.8" customHeight="1" spans="1:9">
      <c r="A37" s="32">
        <v>34</v>
      </c>
      <c r="B37" s="33" t="s">
        <v>97</v>
      </c>
      <c r="C37" s="33" t="s">
        <v>98</v>
      </c>
      <c r="D37" s="32" t="s">
        <v>24</v>
      </c>
      <c r="E37" s="34">
        <v>24</v>
      </c>
      <c r="F37" s="32" t="s">
        <v>21</v>
      </c>
      <c r="G37" s="35">
        <v>5</v>
      </c>
      <c r="H37" s="35"/>
      <c r="I37" s="35">
        <f t="shared" ref="I37:I58" si="1">+E37*H37</f>
        <v>0</v>
      </c>
    </row>
    <row r="38" s="2" customFormat="1" ht="16.8" customHeight="1" spans="1:9">
      <c r="A38" s="32">
        <v>35</v>
      </c>
      <c r="B38" s="33" t="s">
        <v>99</v>
      </c>
      <c r="C38" s="33" t="s">
        <v>100</v>
      </c>
      <c r="D38" s="32" t="s">
        <v>24</v>
      </c>
      <c r="E38" s="34">
        <v>24</v>
      </c>
      <c r="F38" s="32" t="s">
        <v>21</v>
      </c>
      <c r="G38" s="35">
        <v>4</v>
      </c>
      <c r="H38" s="35"/>
      <c r="I38" s="35">
        <f t="shared" si="1"/>
        <v>0</v>
      </c>
    </row>
    <row r="39" s="1" customFormat="1" ht="16.8" customHeight="1" spans="1:9">
      <c r="A39" s="32">
        <v>36</v>
      </c>
      <c r="B39" s="33" t="s">
        <v>101</v>
      </c>
      <c r="C39" s="33" t="s">
        <v>49</v>
      </c>
      <c r="D39" s="32" t="s">
        <v>13</v>
      </c>
      <c r="E39" s="34">
        <v>48</v>
      </c>
      <c r="F39" s="32" t="s">
        <v>102</v>
      </c>
      <c r="G39" s="35">
        <v>2</v>
      </c>
      <c r="H39" s="35"/>
      <c r="I39" s="35">
        <f t="shared" si="1"/>
        <v>0</v>
      </c>
    </row>
    <row r="40" s="1" customFormat="1" ht="16.8" customHeight="1" spans="1:9">
      <c r="A40" s="32">
        <v>37</v>
      </c>
      <c r="B40" s="33" t="s">
        <v>103</v>
      </c>
      <c r="C40" s="33" t="s">
        <v>104</v>
      </c>
      <c r="D40" s="32" t="s">
        <v>105</v>
      </c>
      <c r="E40" s="34">
        <v>48</v>
      </c>
      <c r="F40" s="32" t="s">
        <v>21</v>
      </c>
      <c r="G40" s="35">
        <v>1</v>
      </c>
      <c r="H40" s="35"/>
      <c r="I40" s="35">
        <f t="shared" si="1"/>
        <v>0</v>
      </c>
    </row>
    <row r="41" s="1" customFormat="1" ht="16.8" customHeight="1" spans="1:9">
      <c r="A41" s="32">
        <v>38</v>
      </c>
      <c r="B41" s="33" t="s">
        <v>106</v>
      </c>
      <c r="C41" s="33"/>
      <c r="D41" s="32" t="s">
        <v>105</v>
      </c>
      <c r="E41" s="34">
        <v>24</v>
      </c>
      <c r="F41" s="32" t="s">
        <v>21</v>
      </c>
      <c r="G41" s="35">
        <v>1</v>
      </c>
      <c r="H41" s="35"/>
      <c r="I41" s="35">
        <f t="shared" si="1"/>
        <v>0</v>
      </c>
    </row>
    <row r="42" s="2" customFormat="1" ht="16.8" customHeight="1" spans="1:9">
      <c r="A42" s="32">
        <v>39</v>
      </c>
      <c r="B42" s="33" t="s">
        <v>107</v>
      </c>
      <c r="C42" s="33" t="s">
        <v>108</v>
      </c>
      <c r="D42" s="32" t="s">
        <v>105</v>
      </c>
      <c r="E42" s="34">
        <v>24</v>
      </c>
      <c r="F42" s="32" t="s">
        <v>109</v>
      </c>
      <c r="G42" s="35">
        <v>10</v>
      </c>
      <c r="H42" s="35"/>
      <c r="I42" s="35">
        <f t="shared" si="1"/>
        <v>0</v>
      </c>
    </row>
    <row r="43" s="1" customFormat="1" ht="16.8" customHeight="1" spans="1:9">
      <c r="A43" s="32">
        <v>40</v>
      </c>
      <c r="B43" s="33" t="s">
        <v>110</v>
      </c>
      <c r="C43" s="33" t="s">
        <v>111</v>
      </c>
      <c r="D43" s="32" t="s">
        <v>29</v>
      </c>
      <c r="E43" s="34">
        <v>24</v>
      </c>
      <c r="F43" s="32" t="s">
        <v>109</v>
      </c>
      <c r="G43" s="35">
        <v>10</v>
      </c>
      <c r="H43" s="35"/>
      <c r="I43" s="35">
        <f t="shared" si="1"/>
        <v>0</v>
      </c>
    </row>
    <row r="44" s="1" customFormat="1" ht="16.8" customHeight="1" spans="1:9">
      <c r="A44" s="32">
        <v>41</v>
      </c>
      <c r="B44" s="33" t="s">
        <v>112</v>
      </c>
      <c r="C44" s="33" t="s">
        <v>113</v>
      </c>
      <c r="D44" s="32" t="s">
        <v>114</v>
      </c>
      <c r="E44" s="34">
        <v>100</v>
      </c>
      <c r="F44" s="32" t="s">
        <v>109</v>
      </c>
      <c r="G44" s="35">
        <v>10</v>
      </c>
      <c r="H44" s="35"/>
      <c r="I44" s="35">
        <f t="shared" si="1"/>
        <v>0</v>
      </c>
    </row>
    <row r="45" s="1" customFormat="1" ht="16.8" customHeight="1" spans="1:9">
      <c r="A45" s="32">
        <v>42</v>
      </c>
      <c r="B45" s="33" t="s">
        <v>115</v>
      </c>
      <c r="C45" s="33" t="s">
        <v>116</v>
      </c>
      <c r="D45" s="32" t="s">
        <v>114</v>
      </c>
      <c r="E45" s="34">
        <v>100</v>
      </c>
      <c r="F45" s="32" t="s">
        <v>109</v>
      </c>
      <c r="G45" s="35">
        <v>15</v>
      </c>
      <c r="H45" s="35"/>
      <c r="I45" s="35">
        <f t="shared" si="1"/>
        <v>0</v>
      </c>
    </row>
    <row r="46" s="1" customFormat="1" ht="16.8" customHeight="1" spans="1:9">
      <c r="A46" s="32">
        <v>43</v>
      </c>
      <c r="B46" s="33" t="s">
        <v>117</v>
      </c>
      <c r="C46" s="33" t="s">
        <v>118</v>
      </c>
      <c r="D46" s="32" t="s">
        <v>114</v>
      </c>
      <c r="E46" s="34">
        <v>48</v>
      </c>
      <c r="F46" s="32" t="s">
        <v>109</v>
      </c>
      <c r="G46" s="35">
        <v>12</v>
      </c>
      <c r="H46" s="35"/>
      <c r="I46" s="35">
        <f t="shared" si="1"/>
        <v>0</v>
      </c>
    </row>
    <row r="47" s="1" customFormat="1" ht="16.8" customHeight="1" spans="1:9">
      <c r="A47" s="32">
        <v>44</v>
      </c>
      <c r="B47" s="33" t="s">
        <v>119</v>
      </c>
      <c r="C47" s="33" t="s">
        <v>118</v>
      </c>
      <c r="D47" s="32" t="s">
        <v>114</v>
      </c>
      <c r="E47" s="34">
        <v>24</v>
      </c>
      <c r="F47" s="32" t="s">
        <v>109</v>
      </c>
      <c r="G47" s="35">
        <v>18</v>
      </c>
      <c r="H47" s="35"/>
      <c r="I47" s="35">
        <f t="shared" si="1"/>
        <v>0</v>
      </c>
    </row>
    <row r="48" s="1" customFormat="1" ht="16.8" customHeight="1" spans="1:9">
      <c r="A48" s="32">
        <v>45</v>
      </c>
      <c r="B48" s="33" t="s">
        <v>120</v>
      </c>
      <c r="C48" s="33" t="s">
        <v>121</v>
      </c>
      <c r="D48" s="32" t="s">
        <v>122</v>
      </c>
      <c r="E48" s="34">
        <v>180</v>
      </c>
      <c r="F48" s="32" t="s">
        <v>123</v>
      </c>
      <c r="G48" s="35">
        <v>10</v>
      </c>
      <c r="H48" s="35"/>
      <c r="I48" s="35">
        <f t="shared" si="1"/>
        <v>0</v>
      </c>
    </row>
    <row r="49" s="1" customFormat="1" ht="16.8" customHeight="1" spans="1:10">
      <c r="A49" s="32">
        <v>46</v>
      </c>
      <c r="B49" s="33" t="s">
        <v>124</v>
      </c>
      <c r="C49" s="33" t="s">
        <v>125</v>
      </c>
      <c r="D49" s="32" t="s">
        <v>29</v>
      </c>
      <c r="E49" s="34">
        <v>120</v>
      </c>
      <c r="F49" s="32" t="s">
        <v>123</v>
      </c>
      <c r="G49" s="35">
        <v>10</v>
      </c>
      <c r="H49" s="35"/>
      <c r="I49" s="35">
        <f t="shared" si="1"/>
        <v>0</v>
      </c>
    </row>
    <row r="50" s="1" customFormat="1" ht="16.8" customHeight="1" spans="1:10">
      <c r="A50" s="32">
        <v>47</v>
      </c>
      <c r="B50" s="33" t="s">
        <v>126</v>
      </c>
      <c r="C50" s="33" t="s">
        <v>127</v>
      </c>
      <c r="D50" s="32" t="s">
        <v>29</v>
      </c>
      <c r="E50" s="34">
        <v>48</v>
      </c>
      <c r="F50" s="32" t="s">
        <v>123</v>
      </c>
      <c r="G50" s="35">
        <v>18</v>
      </c>
      <c r="H50" s="35"/>
      <c r="I50" s="35">
        <f t="shared" si="1"/>
        <v>0</v>
      </c>
    </row>
    <row r="51" s="1" customFormat="1" ht="16.8" customHeight="1" spans="1:10">
      <c r="A51" s="32">
        <v>48</v>
      </c>
      <c r="B51" s="33" t="s">
        <v>128</v>
      </c>
      <c r="C51" s="33" t="s">
        <v>129</v>
      </c>
      <c r="D51" s="32" t="s">
        <v>29</v>
      </c>
      <c r="E51" s="34">
        <v>1500</v>
      </c>
      <c r="F51" s="32" t="s">
        <v>123</v>
      </c>
      <c r="G51" s="35">
        <v>1</v>
      </c>
      <c r="H51" s="35"/>
      <c r="I51" s="35">
        <f t="shared" si="1"/>
        <v>0</v>
      </c>
    </row>
    <row r="52" s="1" customFormat="1" ht="16.8" customHeight="1" spans="1:10">
      <c r="A52" s="32">
        <v>49</v>
      </c>
      <c r="B52" s="33" t="s">
        <v>130</v>
      </c>
      <c r="C52" s="33" t="s">
        <v>131</v>
      </c>
      <c r="D52" s="32">
        <v>1</v>
      </c>
      <c r="E52" s="34">
        <v>24</v>
      </c>
      <c r="F52" s="32" t="s">
        <v>123</v>
      </c>
      <c r="G52" s="35">
        <v>25</v>
      </c>
      <c r="H52" s="35"/>
      <c r="I52" s="35">
        <f t="shared" si="1"/>
        <v>0</v>
      </c>
    </row>
    <row r="53" s="1" customFormat="1" ht="16.8" customHeight="1" spans="1:10">
      <c r="A53" s="32">
        <v>50</v>
      </c>
      <c r="B53" s="33" t="s">
        <v>132</v>
      </c>
      <c r="C53" s="33" t="s">
        <v>133</v>
      </c>
      <c r="D53" s="32" t="s">
        <v>39</v>
      </c>
      <c r="E53" s="34">
        <v>12</v>
      </c>
      <c r="F53" s="32" t="s">
        <v>21</v>
      </c>
      <c r="G53" s="35">
        <v>13</v>
      </c>
      <c r="H53" s="35"/>
      <c r="I53" s="35">
        <f t="shared" si="1"/>
        <v>0</v>
      </c>
    </row>
    <row r="54" s="1" customFormat="1" ht="16.8" customHeight="1" spans="1:10">
      <c r="A54" s="32">
        <v>51</v>
      </c>
      <c r="B54" s="33" t="s">
        <v>134</v>
      </c>
      <c r="C54" s="33" t="s">
        <v>135</v>
      </c>
      <c r="D54" s="32" t="s">
        <v>45</v>
      </c>
      <c r="E54" s="34">
        <v>12</v>
      </c>
      <c r="F54" s="32"/>
      <c r="G54" s="35">
        <v>25</v>
      </c>
      <c r="H54" s="35"/>
      <c r="I54" s="35">
        <f t="shared" si="1"/>
        <v>0</v>
      </c>
    </row>
    <row r="55" s="1" customFormat="1" ht="16.8" customHeight="1" spans="1:10">
      <c r="A55" s="32">
        <v>52</v>
      </c>
      <c r="B55" s="33" t="s">
        <v>136</v>
      </c>
      <c r="C55" s="33" t="s">
        <v>137</v>
      </c>
      <c r="D55" s="32" t="s">
        <v>105</v>
      </c>
      <c r="E55" s="34">
        <v>12</v>
      </c>
      <c r="F55" s="32"/>
      <c r="G55" s="35">
        <v>8</v>
      </c>
      <c r="H55" s="35"/>
      <c r="I55" s="35">
        <f t="shared" si="1"/>
        <v>0</v>
      </c>
    </row>
    <row r="56" s="2" customFormat="1" ht="16.8" customHeight="1" spans="1:10">
      <c r="A56" s="32">
        <v>53</v>
      </c>
      <c r="B56" s="33" t="s">
        <v>138</v>
      </c>
      <c r="C56" s="33" t="s">
        <v>139</v>
      </c>
      <c r="D56" s="32" t="s">
        <v>140</v>
      </c>
      <c r="E56" s="34">
        <v>600</v>
      </c>
      <c r="F56" s="32" t="s">
        <v>141</v>
      </c>
      <c r="G56" s="35">
        <v>2</v>
      </c>
      <c r="H56" s="35"/>
      <c r="I56" s="35">
        <f t="shared" si="1"/>
        <v>0</v>
      </c>
    </row>
    <row r="57" s="2" customFormat="1" ht="16.8" customHeight="1" spans="1:10">
      <c r="A57" s="32">
        <v>54</v>
      </c>
      <c r="B57" s="33" t="s">
        <v>142</v>
      </c>
      <c r="C57" s="33" t="s">
        <v>143</v>
      </c>
      <c r="D57" s="32" t="s">
        <v>29</v>
      </c>
      <c r="E57" s="34">
        <v>12</v>
      </c>
      <c r="F57" s="32" t="s">
        <v>144</v>
      </c>
      <c r="G57" s="35">
        <v>500</v>
      </c>
      <c r="H57" s="35"/>
      <c r="I57" s="35">
        <f t="shared" si="1"/>
        <v>0</v>
      </c>
    </row>
    <row r="58" s="2" customFormat="1" ht="16.8" customHeight="1" spans="1:10">
      <c r="A58" s="32">
        <v>55</v>
      </c>
      <c r="B58" s="33" t="s">
        <v>145</v>
      </c>
      <c r="C58" s="33" t="s">
        <v>146</v>
      </c>
      <c r="D58" s="32" t="s">
        <v>45</v>
      </c>
      <c r="E58" s="34">
        <v>50</v>
      </c>
      <c r="F58" s="32"/>
      <c r="G58" s="35">
        <v>13</v>
      </c>
      <c r="H58" s="35"/>
      <c r="I58" s="35">
        <f t="shared" si="1"/>
        <v>0</v>
      </c>
    </row>
    <row r="59" ht="30" customHeight="1" spans="1:10">
      <c r="A59" s="37" t="s">
        <v>147</v>
      </c>
      <c r="B59" s="37"/>
      <c r="C59" s="37"/>
      <c r="D59" s="37"/>
      <c r="E59" s="37"/>
      <c r="F59" s="37"/>
      <c r="G59" s="38">
        <v>40000</v>
      </c>
      <c r="H59" s="38"/>
      <c r="I59" s="38"/>
    </row>
    <row r="60" ht="30" customHeight="1" spans="1:10">
      <c r="A60" s="39" t="s">
        <v>148</v>
      </c>
      <c r="B60" s="40"/>
      <c r="C60" s="40"/>
      <c r="D60" s="40"/>
      <c r="E60" s="40"/>
      <c r="F60" s="40"/>
      <c r="G60" s="40"/>
      <c r="H60" s="40"/>
      <c r="I60" s="41"/>
    </row>
    <row r="61" ht="30" customHeight="1" spans="1:10">
      <c r="A61" s="42" t="s">
        <v>149</v>
      </c>
      <c r="B61" s="43"/>
      <c r="C61" s="44"/>
      <c r="D61" s="44"/>
      <c r="E61" s="44"/>
      <c r="F61" s="43" t="s">
        <v>150</v>
      </c>
      <c r="G61" s="45"/>
      <c r="H61" s="45"/>
      <c r="I61" s="46"/>
    </row>
    <row r="62" ht="66" customHeight="1" spans="1:10">
      <c r="A62" s="47" t="s">
        <v>151</v>
      </c>
      <c r="B62" s="48"/>
      <c r="C62" s="48"/>
      <c r="D62" s="48"/>
      <c r="E62" s="48"/>
      <c r="F62" s="48"/>
      <c r="G62" s="48"/>
      <c r="H62" s="48"/>
      <c r="I62" s="49"/>
    </row>
    <row r="63" ht="105" customHeight="1" spans="1:10">
      <c r="A63" s="50" t="s">
        <v>152</v>
      </c>
      <c r="B63" s="50"/>
      <c r="C63" s="50"/>
      <c r="D63" s="50"/>
      <c r="E63" s="50"/>
      <c r="F63" s="50"/>
      <c r="G63" s="50"/>
      <c r="H63" s="50"/>
      <c r="I63" s="50"/>
      <c r="J63" s="51"/>
    </row>
  </sheetData>
  <mergeCells count="13">
    <mergeCell ref="A1:I1"/>
    <mergeCell ref="D2:I2"/>
    <mergeCell ref="A59:F59"/>
    <mergeCell ref="G59:I59"/>
    <mergeCell ref="A60:I60"/>
    <mergeCell ref="A61:B61"/>
    <mergeCell ref="C61:E61"/>
    <mergeCell ref="G61:I61"/>
    <mergeCell ref="A62:I62"/>
    <mergeCell ref="A63:I63"/>
    <mergeCell ref="A2:A3"/>
    <mergeCell ref="B2:B3"/>
    <mergeCell ref="C2:C3"/>
  </mergeCells>
  <conditionalFormatting sqref="B4:B58">
    <cfRule type="duplicateValues" dxfId="0" priority="1"/>
  </conditionalFormatting>
  <printOptions horizontalCentered="1"/>
  <pageMargins left="0.554861111111111" right="0.554861111111111" top="0.802777777777778" bottom="0.60625" header="0.5" footer="0.5"/>
  <pageSetup paperSize="9"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0"/>
  <sheetViews>
    <sheetView workbookViewId="0">
      <selection activeCell="L15" sqref="L15"/>
    </sheetView>
  </sheetViews>
  <sheetFormatPr defaultColWidth="9" defaultRowHeight="20" customHeight="1"/>
  <cols>
    <col min="1" max="1" width="5.38333333333333" style="1" customWidth="1"/>
    <col min="2" max="2" width="19.2" style="3" customWidth="1"/>
    <col min="3" max="3" width="22.625" style="3" customWidth="1"/>
    <col min="4" max="4" width="6.15" style="1" customWidth="1"/>
    <col min="5" max="5" width="7.68333333333333" style="1" customWidth="1"/>
    <col min="6" max="6" width="26.875" style="1" customWidth="1"/>
    <col min="7" max="8" width="8.175" style="1" customWidth="1"/>
    <col min="9" max="9" width="10.675" style="1" customWidth="1"/>
    <col min="10" max="10" width="9.43333333333333" style="1" customWidth="1"/>
    <col min="11" max="11" width="8.40833333333333" style="1" customWidth="1"/>
    <col min="12" max="16384" width="9" style="1"/>
  </cols>
  <sheetData>
    <row r="1" s="1" customFormat="1" ht="17" customHeight="1" spans="1:11">
      <c r="A1" s="4"/>
      <c r="B1" s="4"/>
      <c r="C1" s="3"/>
    </row>
    <row r="2" s="1" customFormat="1" ht="50" customHeight="1" spans="1:11">
      <c r="A2" s="5" t="s">
        <v>153</v>
      </c>
      <c r="B2" s="5"/>
      <c r="C2" s="5"/>
      <c r="D2" s="5"/>
      <c r="E2" s="5"/>
      <c r="F2" s="5"/>
      <c r="G2" s="5"/>
      <c r="H2" s="5"/>
      <c r="I2" s="5"/>
      <c r="J2" s="5"/>
      <c r="K2" s="5"/>
    </row>
    <row r="3" s="1" customFormat="1" ht="21" customHeight="1" spans="1:11">
      <c r="A3" s="6" t="s">
        <v>154</v>
      </c>
      <c r="B3" s="7" t="s">
        <v>2</v>
      </c>
      <c r="C3" s="8" t="s">
        <v>3</v>
      </c>
      <c r="D3" s="9" t="s">
        <v>4</v>
      </c>
      <c r="E3" s="10"/>
      <c r="F3" s="10"/>
      <c r="G3" s="10"/>
      <c r="H3" s="11"/>
      <c r="I3" s="9" t="s">
        <v>155</v>
      </c>
      <c r="J3" s="10"/>
      <c r="K3" s="11"/>
    </row>
    <row r="4" s="2" customFormat="1" ht="30" customHeight="1" spans="1:11">
      <c r="A4" s="12"/>
      <c r="B4" s="13"/>
      <c r="C4" s="14"/>
      <c r="D4" s="15" t="s">
        <v>5</v>
      </c>
      <c r="E4" s="15" t="s">
        <v>156</v>
      </c>
      <c r="F4" s="15" t="s">
        <v>7</v>
      </c>
      <c r="G4" s="16" t="s">
        <v>157</v>
      </c>
      <c r="H4" s="16" t="s">
        <v>158</v>
      </c>
      <c r="I4" s="15" t="s">
        <v>159</v>
      </c>
      <c r="J4" s="16" t="s">
        <v>160</v>
      </c>
      <c r="K4" s="16" t="s">
        <v>158</v>
      </c>
    </row>
    <row r="5" s="2" customFormat="1" ht="16.8" customHeight="1" spans="1:11">
      <c r="A5" s="17">
        <f t="shared" ref="A5:A59" si="0">ROW()-4</f>
        <v>1</v>
      </c>
      <c r="B5" s="18" t="s">
        <v>11</v>
      </c>
      <c r="C5" s="18" t="s">
        <v>12</v>
      </c>
      <c r="D5" s="19" t="s">
        <v>13</v>
      </c>
      <c r="E5" s="20">
        <v>24</v>
      </c>
      <c r="F5" s="19" t="s">
        <v>14</v>
      </c>
      <c r="G5" s="21">
        <v>4</v>
      </c>
      <c r="H5" s="21">
        <f t="shared" ref="H5:H59" si="1">+E5*G5</f>
        <v>96</v>
      </c>
      <c r="I5" s="21"/>
      <c r="J5" s="21"/>
      <c r="K5" s="21"/>
    </row>
    <row r="6" s="2" customFormat="1" ht="16.8" customHeight="1" spans="1:11">
      <c r="A6" s="17">
        <f t="shared" si="0"/>
        <v>2</v>
      </c>
      <c r="B6" s="18" t="s">
        <v>15</v>
      </c>
      <c r="C6" s="18" t="s">
        <v>16</v>
      </c>
      <c r="D6" s="19" t="s">
        <v>13</v>
      </c>
      <c r="E6" s="20">
        <v>150</v>
      </c>
      <c r="F6" s="19" t="s">
        <v>17</v>
      </c>
      <c r="G6" s="21">
        <v>1.2</v>
      </c>
      <c r="H6" s="21">
        <f t="shared" si="1"/>
        <v>180</v>
      </c>
      <c r="I6" s="21"/>
      <c r="J6" s="21"/>
      <c r="K6" s="21"/>
    </row>
    <row r="7" s="1" customFormat="1" ht="16.8" customHeight="1" spans="1:11">
      <c r="A7" s="17">
        <f t="shared" si="0"/>
        <v>3</v>
      </c>
      <c r="B7" s="18" t="s">
        <v>18</v>
      </c>
      <c r="C7" s="18" t="s">
        <v>19</v>
      </c>
      <c r="D7" s="19" t="s">
        <v>20</v>
      </c>
      <c r="E7" s="20">
        <v>100</v>
      </c>
      <c r="F7" s="19" t="s">
        <v>21</v>
      </c>
      <c r="G7" s="21">
        <v>1.2</v>
      </c>
      <c r="H7" s="21">
        <f t="shared" si="1"/>
        <v>120</v>
      </c>
      <c r="I7" s="21"/>
      <c r="J7" s="21"/>
      <c r="K7" s="21"/>
    </row>
    <row r="8" s="2" customFormat="1" ht="16.8" customHeight="1" spans="1:11">
      <c r="A8" s="17">
        <f t="shared" si="0"/>
        <v>4</v>
      </c>
      <c r="B8" s="18" t="s">
        <v>22</v>
      </c>
      <c r="C8" s="18" t="s">
        <v>23</v>
      </c>
      <c r="D8" s="19" t="s">
        <v>24</v>
      </c>
      <c r="E8" s="20">
        <v>24</v>
      </c>
      <c r="F8" s="19" t="s">
        <v>21</v>
      </c>
      <c r="G8" s="21">
        <v>2</v>
      </c>
      <c r="H8" s="21">
        <f t="shared" si="1"/>
        <v>48</v>
      </c>
      <c r="I8" s="21"/>
      <c r="J8" s="21"/>
      <c r="K8" s="21"/>
    </row>
    <row r="9" s="2" customFormat="1" ht="16.8" customHeight="1" spans="1:11">
      <c r="A9" s="17">
        <f t="shared" si="0"/>
        <v>5</v>
      </c>
      <c r="B9" s="18" t="s">
        <v>25</v>
      </c>
      <c r="C9" s="18" t="s">
        <v>26</v>
      </c>
      <c r="D9" s="19" t="s">
        <v>13</v>
      </c>
      <c r="E9" s="20">
        <v>48</v>
      </c>
      <c r="F9" s="19" t="s">
        <v>21</v>
      </c>
      <c r="G9" s="21">
        <v>3</v>
      </c>
      <c r="H9" s="21">
        <f t="shared" si="1"/>
        <v>144</v>
      </c>
      <c r="I9" s="21"/>
      <c r="J9" s="21"/>
      <c r="K9" s="21"/>
    </row>
    <row r="10" s="2" customFormat="1" ht="16.8" customHeight="1" spans="1:11">
      <c r="A10" s="17">
        <f t="shared" si="0"/>
        <v>6</v>
      </c>
      <c r="B10" s="18" t="s">
        <v>27</v>
      </c>
      <c r="C10" s="18" t="s">
        <v>28</v>
      </c>
      <c r="D10" s="19" t="s">
        <v>29</v>
      </c>
      <c r="E10" s="20">
        <v>12</v>
      </c>
      <c r="F10" s="19" t="s">
        <v>21</v>
      </c>
      <c r="G10" s="21">
        <v>25</v>
      </c>
      <c r="H10" s="21">
        <f t="shared" si="1"/>
        <v>300</v>
      </c>
      <c r="I10" s="21"/>
      <c r="J10" s="21"/>
      <c r="K10" s="21"/>
    </row>
    <row r="11" s="2" customFormat="1" ht="16.8" customHeight="1" spans="1:11">
      <c r="A11" s="17">
        <f t="shared" si="0"/>
        <v>7</v>
      </c>
      <c r="B11" s="18" t="s">
        <v>30</v>
      </c>
      <c r="C11" s="18"/>
      <c r="D11" s="19" t="s">
        <v>29</v>
      </c>
      <c r="E11" s="20">
        <v>24</v>
      </c>
      <c r="F11" s="19" t="s">
        <v>21</v>
      </c>
      <c r="G11" s="21">
        <v>3</v>
      </c>
      <c r="H11" s="21">
        <f t="shared" si="1"/>
        <v>72</v>
      </c>
      <c r="I11" s="21"/>
      <c r="J11" s="21"/>
      <c r="K11" s="21"/>
    </row>
    <row r="12" s="2" customFormat="1" ht="16.8" customHeight="1" spans="1:11">
      <c r="A12" s="17">
        <f t="shared" si="0"/>
        <v>8</v>
      </c>
      <c r="B12" s="18" t="s">
        <v>31</v>
      </c>
      <c r="C12" s="22" t="s">
        <v>32</v>
      </c>
      <c r="D12" s="19" t="s">
        <v>33</v>
      </c>
      <c r="E12" s="20">
        <v>24</v>
      </c>
      <c r="F12" s="19" t="s">
        <v>21</v>
      </c>
      <c r="G12" s="21">
        <v>3.5</v>
      </c>
      <c r="H12" s="21">
        <f t="shared" si="1"/>
        <v>84</v>
      </c>
      <c r="I12" s="21"/>
      <c r="J12" s="21"/>
      <c r="K12" s="21"/>
    </row>
    <row r="13" s="1" customFormat="1" ht="16.8" customHeight="1" spans="1:11">
      <c r="A13" s="17">
        <f t="shared" si="0"/>
        <v>9</v>
      </c>
      <c r="B13" s="18" t="s">
        <v>34</v>
      </c>
      <c r="C13" s="18" t="s">
        <v>35</v>
      </c>
      <c r="D13" s="19" t="s">
        <v>36</v>
      </c>
      <c r="E13" s="20">
        <v>48</v>
      </c>
      <c r="F13" s="19" t="s">
        <v>21</v>
      </c>
      <c r="G13" s="21">
        <v>3.5</v>
      </c>
      <c r="H13" s="21">
        <f t="shared" si="1"/>
        <v>168</v>
      </c>
      <c r="I13" s="21"/>
      <c r="J13" s="21"/>
      <c r="K13" s="21"/>
    </row>
    <row r="14" s="1" customFormat="1" ht="29" customHeight="1" spans="1:11">
      <c r="A14" s="17">
        <f t="shared" si="0"/>
        <v>10</v>
      </c>
      <c r="B14" s="18" t="s">
        <v>37</v>
      </c>
      <c r="C14" s="22" t="s">
        <v>38</v>
      </c>
      <c r="D14" s="19" t="s">
        <v>39</v>
      </c>
      <c r="E14" s="20">
        <v>12</v>
      </c>
      <c r="F14" s="19" t="s">
        <v>40</v>
      </c>
      <c r="G14" s="21">
        <v>10</v>
      </c>
      <c r="H14" s="21">
        <f t="shared" si="1"/>
        <v>120</v>
      </c>
      <c r="I14" s="21"/>
      <c r="J14" s="21"/>
      <c r="K14" s="21"/>
    </row>
    <row r="15" s="2" customFormat="1" ht="16.8" customHeight="1" spans="1:11">
      <c r="A15" s="17">
        <f t="shared" si="0"/>
        <v>11</v>
      </c>
      <c r="B15" s="18" t="s">
        <v>41</v>
      </c>
      <c r="C15" s="18" t="s">
        <v>42</v>
      </c>
      <c r="D15" s="19" t="s">
        <v>13</v>
      </c>
      <c r="E15" s="20">
        <v>2400</v>
      </c>
      <c r="F15" s="19" t="s">
        <v>21</v>
      </c>
      <c r="G15" s="21">
        <v>2.5</v>
      </c>
      <c r="H15" s="21">
        <f t="shared" si="1"/>
        <v>6000</v>
      </c>
      <c r="I15" s="21"/>
      <c r="J15" s="21"/>
      <c r="K15" s="21"/>
    </row>
    <row r="16" s="1" customFormat="1" ht="16.8" customHeight="1" spans="1:11">
      <c r="A16" s="17">
        <f t="shared" si="0"/>
        <v>12</v>
      </c>
      <c r="B16" s="18" t="s">
        <v>43</v>
      </c>
      <c r="C16" s="18" t="s">
        <v>44</v>
      </c>
      <c r="D16" s="19" t="s">
        <v>45</v>
      </c>
      <c r="E16" s="20">
        <v>24</v>
      </c>
      <c r="F16" s="19" t="s">
        <v>21</v>
      </c>
      <c r="G16" s="21">
        <v>20</v>
      </c>
      <c r="H16" s="21">
        <f t="shared" si="1"/>
        <v>480</v>
      </c>
      <c r="I16" s="21"/>
      <c r="J16" s="21"/>
      <c r="K16" s="21"/>
    </row>
    <row r="17" s="2" customFormat="1" ht="16.8" customHeight="1" spans="1:11">
      <c r="A17" s="17">
        <f t="shared" si="0"/>
        <v>13</v>
      </c>
      <c r="B17" s="18" t="s">
        <v>46</v>
      </c>
      <c r="C17" s="18" t="s">
        <v>47</v>
      </c>
      <c r="D17" s="19" t="s">
        <v>29</v>
      </c>
      <c r="E17" s="20">
        <v>24</v>
      </c>
      <c r="F17" s="19" t="s">
        <v>21</v>
      </c>
      <c r="G17" s="21">
        <v>12</v>
      </c>
      <c r="H17" s="21">
        <f t="shared" si="1"/>
        <v>288</v>
      </c>
      <c r="I17" s="21"/>
      <c r="J17" s="21"/>
      <c r="K17" s="21"/>
    </row>
    <row r="18" s="2" customFormat="1" ht="16.8" customHeight="1" spans="1:11">
      <c r="A18" s="17">
        <f t="shared" si="0"/>
        <v>14</v>
      </c>
      <c r="B18" s="18" t="s">
        <v>48</v>
      </c>
      <c r="C18" s="18" t="s">
        <v>49</v>
      </c>
      <c r="D18" s="19" t="s">
        <v>50</v>
      </c>
      <c r="E18" s="20">
        <v>12</v>
      </c>
      <c r="F18" s="19" t="s">
        <v>51</v>
      </c>
      <c r="G18" s="21">
        <v>10</v>
      </c>
      <c r="H18" s="21">
        <f t="shared" si="1"/>
        <v>120</v>
      </c>
      <c r="I18" s="21"/>
      <c r="J18" s="21"/>
      <c r="K18" s="21"/>
    </row>
    <row r="19" s="2" customFormat="1" ht="16.8" customHeight="1" spans="1:11">
      <c r="A19" s="17">
        <f t="shared" si="0"/>
        <v>15</v>
      </c>
      <c r="B19" s="18" t="s">
        <v>52</v>
      </c>
      <c r="C19" s="18" t="s">
        <v>53</v>
      </c>
      <c r="D19" s="19" t="s">
        <v>36</v>
      </c>
      <c r="E19" s="20">
        <v>40</v>
      </c>
      <c r="F19" s="19" t="s">
        <v>54</v>
      </c>
      <c r="G19" s="21">
        <v>30</v>
      </c>
      <c r="H19" s="21">
        <f t="shared" si="1"/>
        <v>1200</v>
      </c>
      <c r="I19" s="21"/>
      <c r="J19" s="21"/>
      <c r="K19" s="21"/>
    </row>
    <row r="20" s="2" customFormat="1" ht="16.8" customHeight="1" spans="1:11">
      <c r="A20" s="17">
        <f t="shared" si="0"/>
        <v>16</v>
      </c>
      <c r="B20" s="18" t="s">
        <v>55</v>
      </c>
      <c r="C20" s="18" t="s">
        <v>56</v>
      </c>
      <c r="D20" s="19" t="s">
        <v>36</v>
      </c>
      <c r="E20" s="20">
        <v>150</v>
      </c>
      <c r="F20" s="19" t="s">
        <v>21</v>
      </c>
      <c r="G20" s="21">
        <v>15</v>
      </c>
      <c r="H20" s="21">
        <f t="shared" si="1"/>
        <v>2250</v>
      </c>
      <c r="I20" s="21"/>
      <c r="J20" s="21"/>
      <c r="K20" s="21"/>
    </row>
    <row r="21" s="1" customFormat="1" ht="16.8" customHeight="1" spans="1:11">
      <c r="A21" s="17">
        <f t="shared" si="0"/>
        <v>17</v>
      </c>
      <c r="B21" s="18" t="s">
        <v>57</v>
      </c>
      <c r="C21" s="18" t="s">
        <v>58</v>
      </c>
      <c r="D21" s="19" t="s">
        <v>36</v>
      </c>
      <c r="E21" s="20">
        <v>100</v>
      </c>
      <c r="F21" s="19" t="s">
        <v>21</v>
      </c>
      <c r="G21" s="21">
        <v>3</v>
      </c>
      <c r="H21" s="21">
        <f t="shared" si="1"/>
        <v>300</v>
      </c>
      <c r="I21" s="21"/>
      <c r="J21" s="21"/>
      <c r="K21" s="21"/>
    </row>
    <row r="22" s="2" customFormat="1" ht="16.8" customHeight="1" spans="1:11">
      <c r="A22" s="17">
        <f t="shared" si="0"/>
        <v>18</v>
      </c>
      <c r="B22" s="18" t="s">
        <v>59</v>
      </c>
      <c r="C22" s="18" t="s">
        <v>60</v>
      </c>
      <c r="D22" s="19" t="s">
        <v>36</v>
      </c>
      <c r="E22" s="20">
        <v>150</v>
      </c>
      <c r="F22" s="19" t="s">
        <v>61</v>
      </c>
      <c r="G22" s="21">
        <v>10</v>
      </c>
      <c r="H22" s="21">
        <f t="shared" si="1"/>
        <v>1500</v>
      </c>
      <c r="I22" s="21"/>
      <c r="J22" s="21"/>
      <c r="K22" s="21"/>
    </row>
    <row r="23" s="2" customFormat="1" ht="16.8" customHeight="1" spans="1:11">
      <c r="A23" s="17">
        <f t="shared" si="0"/>
        <v>19</v>
      </c>
      <c r="B23" s="18" t="s">
        <v>62</v>
      </c>
      <c r="C23" s="18" t="s">
        <v>60</v>
      </c>
      <c r="D23" s="19" t="s">
        <v>63</v>
      </c>
      <c r="E23" s="20">
        <v>300</v>
      </c>
      <c r="F23" s="19"/>
      <c r="G23" s="21">
        <v>1</v>
      </c>
      <c r="H23" s="21">
        <f t="shared" si="1"/>
        <v>300</v>
      </c>
      <c r="I23" s="21"/>
      <c r="J23" s="21"/>
      <c r="K23" s="21"/>
    </row>
    <row r="24" s="2" customFormat="1" ht="16.8" customHeight="1" spans="1:11">
      <c r="A24" s="17">
        <f t="shared" si="0"/>
        <v>20</v>
      </c>
      <c r="B24" s="18" t="s">
        <v>64</v>
      </c>
      <c r="C24" s="18" t="s">
        <v>65</v>
      </c>
      <c r="D24" s="19" t="s">
        <v>45</v>
      </c>
      <c r="E24" s="20">
        <v>40</v>
      </c>
      <c r="F24" s="19" t="s">
        <v>66</v>
      </c>
      <c r="G24" s="21">
        <v>10</v>
      </c>
      <c r="H24" s="21">
        <f t="shared" si="1"/>
        <v>400</v>
      </c>
      <c r="I24" s="21"/>
      <c r="J24" s="21"/>
      <c r="K24" s="21"/>
    </row>
    <row r="25" s="2" customFormat="1" ht="16.8" customHeight="1" spans="1:11">
      <c r="A25" s="17">
        <f t="shared" si="0"/>
        <v>21</v>
      </c>
      <c r="B25" s="18" t="s">
        <v>67</v>
      </c>
      <c r="C25" s="18" t="s">
        <v>68</v>
      </c>
      <c r="D25" s="19" t="s">
        <v>39</v>
      </c>
      <c r="E25" s="20">
        <v>150</v>
      </c>
      <c r="F25" s="19" t="s">
        <v>66</v>
      </c>
      <c r="G25" s="21">
        <v>5</v>
      </c>
      <c r="H25" s="21">
        <f t="shared" si="1"/>
        <v>750</v>
      </c>
      <c r="I25" s="21"/>
      <c r="J25" s="21"/>
      <c r="K25" s="21"/>
    </row>
    <row r="26" s="2" customFormat="1" ht="16.8" customHeight="1" spans="1:11">
      <c r="A26" s="17">
        <f t="shared" si="0"/>
        <v>22</v>
      </c>
      <c r="B26" s="18" t="s">
        <v>69</v>
      </c>
      <c r="C26" s="18" t="s">
        <v>70</v>
      </c>
      <c r="D26" s="19" t="s">
        <v>71</v>
      </c>
      <c r="E26" s="20">
        <v>4</v>
      </c>
      <c r="F26" s="19" t="s">
        <v>72</v>
      </c>
      <c r="G26" s="21">
        <v>12</v>
      </c>
      <c r="H26" s="21">
        <f t="shared" si="1"/>
        <v>48</v>
      </c>
      <c r="I26" s="21"/>
      <c r="J26" s="21"/>
      <c r="K26" s="21"/>
    </row>
    <row r="27" s="2" customFormat="1" ht="16.8" customHeight="1" spans="1:11">
      <c r="A27" s="17">
        <f t="shared" si="0"/>
        <v>23</v>
      </c>
      <c r="B27" s="18" t="s">
        <v>73</v>
      </c>
      <c r="C27" s="22" t="s">
        <v>161</v>
      </c>
      <c r="D27" s="19" t="s">
        <v>45</v>
      </c>
      <c r="E27" s="20">
        <v>2</v>
      </c>
      <c r="F27" s="19" t="s">
        <v>75</v>
      </c>
      <c r="G27" s="21">
        <v>55</v>
      </c>
      <c r="H27" s="21">
        <f t="shared" si="1"/>
        <v>110</v>
      </c>
      <c r="I27" s="21"/>
      <c r="J27" s="21"/>
      <c r="K27" s="21"/>
    </row>
    <row r="28" s="2" customFormat="1" ht="16.8" customHeight="1" spans="1:11">
      <c r="A28" s="17">
        <f t="shared" si="0"/>
        <v>24</v>
      </c>
      <c r="B28" s="18" t="s">
        <v>76</v>
      </c>
      <c r="C28" s="18" t="s">
        <v>77</v>
      </c>
      <c r="D28" s="19" t="s">
        <v>78</v>
      </c>
      <c r="E28" s="20">
        <v>1</v>
      </c>
      <c r="F28" s="19" t="s">
        <v>79</v>
      </c>
      <c r="G28" s="21">
        <v>1200</v>
      </c>
      <c r="H28" s="21">
        <f t="shared" si="1"/>
        <v>1200</v>
      </c>
      <c r="I28" s="21"/>
      <c r="J28" s="21"/>
      <c r="K28" s="21"/>
    </row>
    <row r="29" s="2" customFormat="1" ht="16.8" customHeight="1" spans="1:11">
      <c r="A29" s="17">
        <f t="shared" si="0"/>
        <v>25</v>
      </c>
      <c r="B29" s="18" t="s">
        <v>80</v>
      </c>
      <c r="C29" s="18" t="s">
        <v>81</v>
      </c>
      <c r="D29" s="19" t="s">
        <v>29</v>
      </c>
      <c r="E29" s="20">
        <v>100</v>
      </c>
      <c r="F29" s="19" t="s">
        <v>21</v>
      </c>
      <c r="G29" s="21">
        <v>2</v>
      </c>
      <c r="H29" s="21">
        <f t="shared" si="1"/>
        <v>200</v>
      </c>
      <c r="I29" s="21"/>
      <c r="J29" s="21"/>
      <c r="K29" s="21"/>
    </row>
    <row r="30" s="1" customFormat="1" ht="16.8" customHeight="1" spans="1:11">
      <c r="A30" s="17">
        <f t="shared" si="0"/>
        <v>26</v>
      </c>
      <c r="B30" s="18" t="s">
        <v>82</v>
      </c>
      <c r="C30" s="18" t="s">
        <v>83</v>
      </c>
      <c r="D30" s="19" t="s">
        <v>29</v>
      </c>
      <c r="E30" s="20">
        <v>12</v>
      </c>
      <c r="F30" s="19" t="s">
        <v>21</v>
      </c>
      <c r="G30" s="21">
        <v>7</v>
      </c>
      <c r="H30" s="21">
        <f t="shared" si="1"/>
        <v>84</v>
      </c>
      <c r="I30" s="21"/>
      <c r="J30" s="21"/>
      <c r="K30" s="21"/>
    </row>
    <row r="31" s="1" customFormat="1" ht="16.8" customHeight="1" spans="1:11">
      <c r="A31" s="17">
        <f t="shared" si="0"/>
        <v>27</v>
      </c>
      <c r="B31" s="18" t="s">
        <v>84</v>
      </c>
      <c r="C31" s="18" t="s">
        <v>85</v>
      </c>
      <c r="D31" s="19" t="s">
        <v>29</v>
      </c>
      <c r="E31" s="20">
        <v>100</v>
      </c>
      <c r="F31" s="19" t="s">
        <v>21</v>
      </c>
      <c r="G31" s="21">
        <v>7</v>
      </c>
      <c r="H31" s="21">
        <f t="shared" si="1"/>
        <v>700</v>
      </c>
      <c r="I31" s="21"/>
      <c r="J31" s="21"/>
      <c r="K31" s="21"/>
    </row>
    <row r="32" s="2" customFormat="1" ht="16.8" customHeight="1" spans="1:11">
      <c r="A32" s="17">
        <f t="shared" si="0"/>
        <v>28</v>
      </c>
      <c r="B32" s="18" t="s">
        <v>86</v>
      </c>
      <c r="C32" s="18" t="s">
        <v>87</v>
      </c>
      <c r="D32" s="19" t="s">
        <v>29</v>
      </c>
      <c r="E32" s="20">
        <v>200</v>
      </c>
      <c r="F32" s="19" t="s">
        <v>21</v>
      </c>
      <c r="G32" s="21">
        <v>10</v>
      </c>
      <c r="H32" s="21">
        <f t="shared" si="1"/>
        <v>2000</v>
      </c>
      <c r="I32" s="21"/>
      <c r="J32" s="21"/>
      <c r="K32" s="21"/>
    </row>
    <row r="33" s="2" customFormat="1" ht="16.8" customHeight="1" spans="1:11">
      <c r="A33" s="17">
        <f t="shared" si="0"/>
        <v>29</v>
      </c>
      <c r="B33" s="18" t="s">
        <v>88</v>
      </c>
      <c r="C33" s="18" t="s">
        <v>89</v>
      </c>
      <c r="D33" s="19" t="s">
        <v>29</v>
      </c>
      <c r="E33" s="20">
        <v>24</v>
      </c>
      <c r="F33" s="19" t="s">
        <v>21</v>
      </c>
      <c r="G33" s="21">
        <v>28</v>
      </c>
      <c r="H33" s="21">
        <f t="shared" si="1"/>
        <v>672</v>
      </c>
      <c r="I33" s="21"/>
      <c r="J33" s="21"/>
      <c r="K33" s="21"/>
    </row>
    <row r="34" s="2" customFormat="1" ht="16.8" customHeight="1" spans="1:11">
      <c r="A34" s="17">
        <f t="shared" si="0"/>
        <v>30</v>
      </c>
      <c r="B34" s="18" t="s">
        <v>90</v>
      </c>
      <c r="C34" s="18" t="s">
        <v>91</v>
      </c>
      <c r="D34" s="19" t="s">
        <v>45</v>
      </c>
      <c r="E34" s="20">
        <v>100</v>
      </c>
      <c r="F34" s="19" t="s">
        <v>21</v>
      </c>
      <c r="G34" s="21">
        <v>1.5</v>
      </c>
      <c r="H34" s="21">
        <f t="shared" si="1"/>
        <v>150</v>
      </c>
      <c r="I34" s="21"/>
      <c r="J34" s="21"/>
      <c r="K34" s="21"/>
    </row>
    <row r="35" s="1" customFormat="1" ht="16.8" customHeight="1" spans="1:11">
      <c r="A35" s="17">
        <f t="shared" si="0"/>
        <v>31</v>
      </c>
      <c r="B35" s="18" t="s">
        <v>92</v>
      </c>
      <c r="C35" s="18"/>
      <c r="D35" s="19" t="s">
        <v>29</v>
      </c>
      <c r="E35" s="20">
        <v>24</v>
      </c>
      <c r="F35" s="19" t="s">
        <v>21</v>
      </c>
      <c r="G35" s="21">
        <v>4.5</v>
      </c>
      <c r="H35" s="21">
        <f t="shared" si="1"/>
        <v>108</v>
      </c>
      <c r="I35" s="21"/>
      <c r="J35" s="21"/>
      <c r="K35" s="21"/>
    </row>
    <row r="36" s="2" customFormat="1" ht="16.8" customHeight="1" spans="1:11">
      <c r="A36" s="17">
        <f t="shared" si="0"/>
        <v>32</v>
      </c>
      <c r="B36" s="18" t="s">
        <v>93</v>
      </c>
      <c r="C36" s="18" t="s">
        <v>94</v>
      </c>
      <c r="D36" s="19" t="s">
        <v>45</v>
      </c>
      <c r="E36" s="20">
        <v>120</v>
      </c>
      <c r="F36" s="19" t="s">
        <v>21</v>
      </c>
      <c r="G36" s="21">
        <v>3</v>
      </c>
      <c r="H36" s="21">
        <f t="shared" si="1"/>
        <v>360</v>
      </c>
      <c r="I36" s="21"/>
      <c r="J36" s="21"/>
      <c r="K36" s="21"/>
    </row>
    <row r="37" s="2" customFormat="1" ht="16.8" customHeight="1" spans="1:11">
      <c r="A37" s="17">
        <f t="shared" si="0"/>
        <v>33</v>
      </c>
      <c r="B37" s="18" t="s">
        <v>95</v>
      </c>
      <c r="C37" s="18" t="s">
        <v>96</v>
      </c>
      <c r="D37" s="19" t="s">
        <v>13</v>
      </c>
      <c r="E37" s="20">
        <v>24</v>
      </c>
      <c r="F37" s="19" t="s">
        <v>21</v>
      </c>
      <c r="G37" s="21">
        <v>3</v>
      </c>
      <c r="H37" s="21">
        <f t="shared" si="1"/>
        <v>72</v>
      </c>
      <c r="I37" s="21"/>
      <c r="J37" s="21"/>
      <c r="K37" s="21"/>
    </row>
    <row r="38" s="2" customFormat="1" ht="16.8" customHeight="1" spans="1:11">
      <c r="A38" s="17">
        <f t="shared" si="0"/>
        <v>34</v>
      </c>
      <c r="B38" s="18" t="s">
        <v>97</v>
      </c>
      <c r="C38" s="18" t="s">
        <v>98</v>
      </c>
      <c r="D38" s="19" t="s">
        <v>24</v>
      </c>
      <c r="E38" s="20">
        <v>24</v>
      </c>
      <c r="F38" s="19" t="s">
        <v>21</v>
      </c>
      <c r="G38" s="21">
        <v>5</v>
      </c>
      <c r="H38" s="21">
        <f t="shared" si="1"/>
        <v>120</v>
      </c>
      <c r="I38" s="21"/>
      <c r="J38" s="21"/>
      <c r="K38" s="21"/>
    </row>
    <row r="39" s="2" customFormat="1" ht="16.8" customHeight="1" spans="1:11">
      <c r="A39" s="17">
        <f t="shared" si="0"/>
        <v>35</v>
      </c>
      <c r="B39" s="18" t="s">
        <v>99</v>
      </c>
      <c r="C39" s="18" t="s">
        <v>100</v>
      </c>
      <c r="D39" s="19" t="s">
        <v>24</v>
      </c>
      <c r="E39" s="20">
        <v>24</v>
      </c>
      <c r="F39" s="19" t="s">
        <v>21</v>
      </c>
      <c r="G39" s="21">
        <v>4</v>
      </c>
      <c r="H39" s="21">
        <f t="shared" si="1"/>
        <v>96</v>
      </c>
      <c r="I39" s="21"/>
      <c r="J39" s="21"/>
      <c r="K39" s="21"/>
    </row>
    <row r="40" s="1" customFormat="1" ht="16.8" customHeight="1" spans="1:11">
      <c r="A40" s="17">
        <f t="shared" si="0"/>
        <v>36</v>
      </c>
      <c r="B40" s="18" t="s">
        <v>101</v>
      </c>
      <c r="C40" s="18" t="s">
        <v>49</v>
      </c>
      <c r="D40" s="19" t="s">
        <v>13</v>
      </c>
      <c r="E40" s="20">
        <v>48</v>
      </c>
      <c r="F40" s="19" t="s">
        <v>102</v>
      </c>
      <c r="G40" s="21">
        <v>2</v>
      </c>
      <c r="H40" s="21">
        <f t="shared" si="1"/>
        <v>96</v>
      </c>
      <c r="I40" s="21"/>
      <c r="J40" s="21"/>
      <c r="K40" s="21"/>
    </row>
    <row r="41" s="1" customFormat="1" ht="16.8" customHeight="1" spans="1:11">
      <c r="A41" s="17">
        <f t="shared" si="0"/>
        <v>37</v>
      </c>
      <c r="B41" s="18" t="s">
        <v>103</v>
      </c>
      <c r="C41" s="18" t="s">
        <v>104</v>
      </c>
      <c r="D41" s="19" t="s">
        <v>105</v>
      </c>
      <c r="E41" s="20">
        <v>48</v>
      </c>
      <c r="F41" s="19" t="s">
        <v>21</v>
      </c>
      <c r="G41" s="21">
        <v>1</v>
      </c>
      <c r="H41" s="21">
        <f t="shared" si="1"/>
        <v>48</v>
      </c>
      <c r="I41" s="21"/>
      <c r="J41" s="21"/>
      <c r="K41" s="21"/>
    </row>
    <row r="42" s="1" customFormat="1" ht="16.8" customHeight="1" spans="1:11">
      <c r="A42" s="17">
        <f t="shared" si="0"/>
        <v>38</v>
      </c>
      <c r="B42" s="18" t="s">
        <v>106</v>
      </c>
      <c r="C42" s="18"/>
      <c r="D42" s="19" t="s">
        <v>105</v>
      </c>
      <c r="E42" s="20">
        <v>24</v>
      </c>
      <c r="F42" s="19" t="s">
        <v>21</v>
      </c>
      <c r="G42" s="21">
        <v>1</v>
      </c>
      <c r="H42" s="21">
        <f t="shared" si="1"/>
        <v>24</v>
      </c>
      <c r="I42" s="21"/>
      <c r="J42" s="21"/>
      <c r="K42" s="21"/>
    </row>
    <row r="43" s="2" customFormat="1" ht="16.8" customHeight="1" spans="1:11">
      <c r="A43" s="17">
        <f t="shared" si="0"/>
        <v>39</v>
      </c>
      <c r="B43" s="18" t="s">
        <v>107</v>
      </c>
      <c r="C43" s="18" t="s">
        <v>108</v>
      </c>
      <c r="D43" s="19" t="s">
        <v>105</v>
      </c>
      <c r="E43" s="20">
        <v>24</v>
      </c>
      <c r="F43" s="19" t="s">
        <v>109</v>
      </c>
      <c r="G43" s="21">
        <v>10</v>
      </c>
      <c r="H43" s="21">
        <f t="shared" si="1"/>
        <v>240</v>
      </c>
      <c r="I43" s="21"/>
      <c r="J43" s="21"/>
      <c r="K43" s="21"/>
    </row>
    <row r="44" s="1" customFormat="1" ht="16.8" customHeight="1" spans="1:11">
      <c r="A44" s="17">
        <f t="shared" si="0"/>
        <v>40</v>
      </c>
      <c r="B44" s="18" t="s">
        <v>110</v>
      </c>
      <c r="C44" s="18" t="s">
        <v>111</v>
      </c>
      <c r="D44" s="19" t="s">
        <v>29</v>
      </c>
      <c r="E44" s="20">
        <v>24</v>
      </c>
      <c r="F44" s="19" t="s">
        <v>109</v>
      </c>
      <c r="G44" s="21">
        <v>10</v>
      </c>
      <c r="H44" s="21">
        <f t="shared" si="1"/>
        <v>240</v>
      </c>
      <c r="I44" s="21"/>
      <c r="J44" s="21"/>
      <c r="K44" s="21"/>
    </row>
    <row r="45" s="1" customFormat="1" ht="16.8" customHeight="1" spans="1:11">
      <c r="A45" s="17">
        <f t="shared" si="0"/>
        <v>41</v>
      </c>
      <c r="B45" s="18" t="s">
        <v>112</v>
      </c>
      <c r="C45" s="18" t="s">
        <v>113</v>
      </c>
      <c r="D45" s="19" t="s">
        <v>114</v>
      </c>
      <c r="E45" s="20">
        <v>100</v>
      </c>
      <c r="F45" s="19" t="s">
        <v>109</v>
      </c>
      <c r="G45" s="21">
        <v>10</v>
      </c>
      <c r="H45" s="21">
        <f t="shared" si="1"/>
        <v>1000</v>
      </c>
      <c r="I45" s="21"/>
      <c r="J45" s="21"/>
      <c r="K45" s="21"/>
    </row>
    <row r="46" s="1" customFormat="1" ht="16.8" customHeight="1" spans="1:11">
      <c r="A46" s="17">
        <f t="shared" si="0"/>
        <v>42</v>
      </c>
      <c r="B46" s="18" t="s">
        <v>115</v>
      </c>
      <c r="C46" s="18" t="s">
        <v>116</v>
      </c>
      <c r="D46" s="19" t="s">
        <v>114</v>
      </c>
      <c r="E46" s="20">
        <v>100</v>
      </c>
      <c r="F46" s="19" t="s">
        <v>109</v>
      </c>
      <c r="G46" s="21">
        <v>15</v>
      </c>
      <c r="H46" s="21">
        <f t="shared" si="1"/>
        <v>1500</v>
      </c>
      <c r="I46" s="21"/>
      <c r="J46" s="21"/>
      <c r="K46" s="21"/>
    </row>
    <row r="47" s="1" customFormat="1" ht="16.8" customHeight="1" spans="1:11">
      <c r="A47" s="17">
        <f t="shared" si="0"/>
        <v>43</v>
      </c>
      <c r="B47" s="18" t="s">
        <v>117</v>
      </c>
      <c r="C47" s="18" t="s">
        <v>118</v>
      </c>
      <c r="D47" s="19" t="s">
        <v>114</v>
      </c>
      <c r="E47" s="20">
        <v>48</v>
      </c>
      <c r="F47" s="19" t="s">
        <v>109</v>
      </c>
      <c r="G47" s="21">
        <v>12</v>
      </c>
      <c r="H47" s="21">
        <f t="shared" si="1"/>
        <v>576</v>
      </c>
      <c r="I47" s="21"/>
      <c r="J47" s="21"/>
      <c r="K47" s="21"/>
    </row>
    <row r="48" s="1" customFormat="1" ht="16.8" customHeight="1" spans="1:11">
      <c r="A48" s="17">
        <f t="shared" si="0"/>
        <v>44</v>
      </c>
      <c r="B48" s="18" t="s">
        <v>119</v>
      </c>
      <c r="C48" s="18" t="s">
        <v>118</v>
      </c>
      <c r="D48" s="19" t="s">
        <v>114</v>
      </c>
      <c r="E48" s="20">
        <v>24</v>
      </c>
      <c r="F48" s="19" t="s">
        <v>109</v>
      </c>
      <c r="G48" s="21">
        <v>18</v>
      </c>
      <c r="H48" s="21">
        <f t="shared" si="1"/>
        <v>432</v>
      </c>
      <c r="I48" s="21"/>
      <c r="J48" s="21"/>
      <c r="K48" s="21"/>
    </row>
    <row r="49" s="1" customFormat="1" ht="16.8" customHeight="1" spans="1:11">
      <c r="A49" s="17">
        <f t="shared" si="0"/>
        <v>45</v>
      </c>
      <c r="B49" s="18" t="s">
        <v>120</v>
      </c>
      <c r="C49" s="18" t="s">
        <v>121</v>
      </c>
      <c r="D49" s="19" t="s">
        <v>122</v>
      </c>
      <c r="E49" s="20">
        <v>180</v>
      </c>
      <c r="F49" s="19" t="s">
        <v>21</v>
      </c>
      <c r="G49" s="21">
        <v>10</v>
      </c>
      <c r="H49" s="21">
        <f t="shared" si="1"/>
        <v>1800</v>
      </c>
      <c r="I49" s="21"/>
      <c r="J49" s="21"/>
      <c r="K49" s="21"/>
    </row>
    <row r="50" s="1" customFormat="1" ht="16.8" customHeight="1" spans="1:11">
      <c r="A50" s="17">
        <f t="shared" si="0"/>
        <v>46</v>
      </c>
      <c r="B50" s="18" t="s">
        <v>124</v>
      </c>
      <c r="C50" s="18" t="s">
        <v>125</v>
      </c>
      <c r="D50" s="19" t="s">
        <v>29</v>
      </c>
      <c r="E50" s="20">
        <v>120</v>
      </c>
      <c r="F50" s="19" t="s">
        <v>21</v>
      </c>
      <c r="G50" s="21">
        <v>10</v>
      </c>
      <c r="H50" s="21">
        <f t="shared" si="1"/>
        <v>1200</v>
      </c>
      <c r="I50" s="21"/>
      <c r="J50" s="21"/>
      <c r="K50" s="21"/>
    </row>
    <row r="51" s="1" customFormat="1" ht="16.8" customHeight="1" spans="1:11">
      <c r="A51" s="17">
        <f t="shared" si="0"/>
        <v>47</v>
      </c>
      <c r="B51" s="18" t="s">
        <v>126</v>
      </c>
      <c r="C51" s="18" t="s">
        <v>127</v>
      </c>
      <c r="D51" s="19" t="s">
        <v>29</v>
      </c>
      <c r="E51" s="20">
        <v>48</v>
      </c>
      <c r="F51" s="19" t="s">
        <v>21</v>
      </c>
      <c r="G51" s="21">
        <v>18</v>
      </c>
      <c r="H51" s="21">
        <f t="shared" si="1"/>
        <v>864</v>
      </c>
      <c r="I51" s="21"/>
      <c r="J51" s="21"/>
      <c r="K51" s="21"/>
    </row>
    <row r="52" s="1" customFormat="1" ht="16.8" customHeight="1" spans="1:11">
      <c r="A52" s="17">
        <f t="shared" si="0"/>
        <v>48</v>
      </c>
      <c r="B52" s="18" t="s">
        <v>128</v>
      </c>
      <c r="C52" s="18" t="s">
        <v>129</v>
      </c>
      <c r="D52" s="19" t="s">
        <v>29</v>
      </c>
      <c r="E52" s="20">
        <v>900</v>
      </c>
      <c r="F52" s="19" t="s">
        <v>21</v>
      </c>
      <c r="G52" s="21">
        <v>1</v>
      </c>
      <c r="H52" s="21">
        <f t="shared" si="1"/>
        <v>900</v>
      </c>
      <c r="I52" s="21"/>
      <c r="J52" s="21"/>
      <c r="K52" s="21"/>
    </row>
    <row r="53" s="1" customFormat="1" ht="16.8" customHeight="1" spans="1:11">
      <c r="A53" s="17">
        <f t="shared" si="0"/>
        <v>49</v>
      </c>
      <c r="B53" s="18" t="s">
        <v>132</v>
      </c>
      <c r="C53" s="18" t="s">
        <v>133</v>
      </c>
      <c r="D53" s="19" t="s">
        <v>39</v>
      </c>
      <c r="E53" s="20">
        <v>12</v>
      </c>
      <c r="F53" s="19" t="s">
        <v>21</v>
      </c>
      <c r="G53" s="21">
        <v>13</v>
      </c>
      <c r="H53" s="21">
        <f t="shared" si="1"/>
        <v>156</v>
      </c>
      <c r="I53" s="21"/>
      <c r="J53" s="21"/>
      <c r="K53" s="21"/>
    </row>
    <row r="54" s="1" customFormat="1" ht="16.8" customHeight="1" spans="1:11">
      <c r="A54" s="17">
        <f t="shared" si="0"/>
        <v>50</v>
      </c>
      <c r="B54" s="18" t="s">
        <v>134</v>
      </c>
      <c r="C54" s="18" t="s">
        <v>135</v>
      </c>
      <c r="D54" s="19" t="s">
        <v>45</v>
      </c>
      <c r="E54" s="20">
        <v>12</v>
      </c>
      <c r="F54" s="19"/>
      <c r="G54" s="21">
        <v>25</v>
      </c>
      <c r="H54" s="21">
        <f t="shared" si="1"/>
        <v>300</v>
      </c>
      <c r="I54" s="21"/>
      <c r="J54" s="21"/>
      <c r="K54" s="21"/>
    </row>
    <row r="55" s="1" customFormat="1" ht="16.8" customHeight="1" spans="1:11">
      <c r="A55" s="17">
        <f t="shared" si="0"/>
        <v>51</v>
      </c>
      <c r="B55" s="18" t="s">
        <v>136</v>
      </c>
      <c r="C55" s="18" t="s">
        <v>137</v>
      </c>
      <c r="D55" s="19" t="s">
        <v>105</v>
      </c>
      <c r="E55" s="20">
        <v>12</v>
      </c>
      <c r="F55" s="19"/>
      <c r="G55" s="21">
        <v>8</v>
      </c>
      <c r="H55" s="21">
        <f t="shared" si="1"/>
        <v>96</v>
      </c>
      <c r="I55" s="21"/>
      <c r="J55" s="21"/>
      <c r="K55" s="21"/>
    </row>
    <row r="56" s="2" customFormat="1" ht="16.8" customHeight="1" spans="1:11">
      <c r="A56" s="17">
        <f t="shared" si="0"/>
        <v>52</v>
      </c>
      <c r="B56" s="18" t="s">
        <v>138</v>
      </c>
      <c r="C56" s="18" t="s">
        <v>139</v>
      </c>
      <c r="D56" s="19" t="s">
        <v>140</v>
      </c>
      <c r="E56" s="20">
        <v>600</v>
      </c>
      <c r="F56" s="19" t="s">
        <v>141</v>
      </c>
      <c r="G56" s="21">
        <v>2</v>
      </c>
      <c r="H56" s="21">
        <f t="shared" si="1"/>
        <v>1200</v>
      </c>
      <c r="I56" s="21"/>
      <c r="J56" s="21"/>
      <c r="K56" s="21"/>
    </row>
    <row r="57" s="2" customFormat="1" ht="16.8" customHeight="1" spans="1:11">
      <c r="A57" s="17">
        <f t="shared" si="0"/>
        <v>53</v>
      </c>
      <c r="B57" s="18" t="s">
        <v>162</v>
      </c>
      <c r="C57" s="18" t="s">
        <v>163</v>
      </c>
      <c r="D57" s="19" t="s">
        <v>29</v>
      </c>
      <c r="E57" s="20">
        <v>100</v>
      </c>
      <c r="F57" s="19" t="s">
        <v>164</v>
      </c>
      <c r="G57" s="21">
        <v>60</v>
      </c>
      <c r="H57" s="21">
        <f t="shared" si="1"/>
        <v>6000</v>
      </c>
      <c r="I57" s="21"/>
      <c r="J57" s="21"/>
      <c r="K57" s="21"/>
    </row>
    <row r="58" s="2" customFormat="1" ht="16.8" customHeight="1" spans="1:11">
      <c r="A58" s="17">
        <f t="shared" si="0"/>
        <v>54</v>
      </c>
      <c r="B58" s="18" t="s">
        <v>142</v>
      </c>
      <c r="C58" s="18" t="s">
        <v>143</v>
      </c>
      <c r="D58" s="19" t="s">
        <v>29</v>
      </c>
      <c r="E58" s="20">
        <v>12</v>
      </c>
      <c r="F58" s="19"/>
      <c r="G58" s="21">
        <v>500</v>
      </c>
      <c r="H58" s="21">
        <f t="shared" si="1"/>
        <v>6000</v>
      </c>
      <c r="I58" s="21"/>
      <c r="J58" s="21"/>
      <c r="K58" s="21"/>
    </row>
    <row r="59" s="2" customFormat="1" ht="16.8" customHeight="1" spans="1:11">
      <c r="A59" s="17">
        <f t="shared" si="0"/>
        <v>55</v>
      </c>
      <c r="B59" s="18" t="s">
        <v>145</v>
      </c>
      <c r="C59" s="18" t="s">
        <v>146</v>
      </c>
      <c r="D59" s="19" t="s">
        <v>45</v>
      </c>
      <c r="E59" s="20">
        <v>50</v>
      </c>
      <c r="F59" s="19"/>
      <c r="G59" s="21">
        <v>12</v>
      </c>
      <c r="H59" s="21">
        <f t="shared" si="1"/>
        <v>600</v>
      </c>
      <c r="I59" s="21"/>
      <c r="J59" s="21"/>
      <c r="K59" s="21"/>
    </row>
    <row r="60" s="1" customFormat="1" ht="16.8" customHeight="1" spans="1:11">
      <c r="A60" s="23" t="s">
        <v>165</v>
      </c>
      <c r="B60" s="24"/>
      <c r="C60" s="24"/>
      <c r="D60" s="24"/>
      <c r="E60" s="24"/>
      <c r="F60" s="24"/>
      <c r="G60" s="25"/>
      <c r="H60" s="21">
        <f>SUM(H5:H59)</f>
        <v>44112</v>
      </c>
      <c r="I60" s="26" t="s">
        <v>166</v>
      </c>
      <c r="J60" s="27"/>
      <c r="K60" s="21"/>
    </row>
  </sheetData>
  <mergeCells count="9">
    <mergeCell ref="A1:B1"/>
    <mergeCell ref="A2:K2"/>
    <mergeCell ref="D3:H3"/>
    <mergeCell ref="I3:K3"/>
    <mergeCell ref="A60:G60"/>
    <mergeCell ref="I60:J60"/>
    <mergeCell ref="A3:A4"/>
    <mergeCell ref="B3:B4"/>
    <mergeCell ref="C3:C4"/>
  </mergeCells>
  <conditionalFormatting sqref="B5:B59">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办公用品</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愚</cp:lastModifiedBy>
  <dcterms:created xsi:type="dcterms:W3CDTF">2023-05-17T03:45:00Z</dcterms:created>
  <dcterms:modified xsi:type="dcterms:W3CDTF">2025-11-13T08:29:55Z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1B456608A62C43688D840CC4028B1B37_11</vt:lpwstr>
  </property>
  <property fmtid="{D5CDD505-2E9C-101B-9397-08002B2CF9AE}" pid="3" name="KSOProductBuildVer">
    <vt:lpwstr>2052-12.1.0.23542</vt:lpwstr>
  </property>
</Properties>
</file>